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eMukA\Desktop\"/>
    </mc:Choice>
  </mc:AlternateContent>
  <xr:revisionPtr revIDLastSave="0" documentId="13_ncr:1_{9C7E4996-3BEA-41FE-99CE-FE1951303E3C}" xr6:coauthVersionLast="47" xr6:coauthVersionMax="47" xr10:uidLastSave="{00000000-0000-0000-0000-000000000000}"/>
  <bookViews>
    <workbookView xWindow="-108" yWindow="-108" windowWidth="23256" windowHeight="12576" tabRatio="844" activeTab="1" xr2:uid="{00000000-000D-0000-FFFF-FFFF00000000}"/>
  </bookViews>
  <sheets>
    <sheet name="คำชี้แจง " sheetId="287" r:id="rId1"/>
    <sheet name="ปก" sheetId="1" r:id="rId2"/>
    <sheet name="สารบัญ (2)" sheetId="31" state="hidden" r:id="rId3"/>
    <sheet name="สารบัญ" sheetId="94" r:id="rId4"/>
    <sheet name="1.รายนาม" sheetId="3" r:id="rId5"/>
    <sheet name="2.เอกสารประกอบการชี้แจง" sheetId="276" r:id="rId6"/>
    <sheet name="2.1สรุป" sheetId="282" r:id="rId7"/>
    <sheet name="2.2 แผนและผล" sheetId="283" r:id="rId8"/>
    <sheet name="3. สรุปวงเงิน" sheetId="279" r:id="rId9"/>
    <sheet name="4.เงินนอกงบประมาณ" sheetId="284" r:id="rId10"/>
    <sheet name="5.1โครงการที่ไม่แล้วเสร็จปี2562" sheetId="266" r:id="rId11"/>
    <sheet name="5.2โครงการที่ไม่แล้วเสร็จปี 63" sheetId="277" r:id="rId12"/>
    <sheet name="5.3โครงการที่ไม่แล้วเสร็จปี 64" sheetId="286" r:id="rId13"/>
    <sheet name="6.แผนงานโครงการจังหวัดจัดสรรอบจ" sheetId="267" r:id="rId14"/>
    <sheet name="7.สรุปงบเงินอุดหนุน ตามแผนงาน" sheetId="214" r:id="rId15"/>
    <sheet name="7.1 รายละเอียดงบเงินอุดหนุน" sheetId="285" r:id="rId16"/>
    <sheet name="8.โอนเปลี่ยนแปลง 63" sheetId="268" r:id="rId17"/>
    <sheet name="9. โอนเปลี่ยนแปลง 64" sheetId="269" r:id="rId18"/>
    <sheet name="10.สรุปภาพรวม" sheetId="270" r:id="rId19"/>
    <sheet name="11.1ครุภัณฑ์ปีเดียว" sheetId="271" r:id="rId20"/>
    <sheet name="12.1 สิ่งก่อสร้างปีเดียว" sheetId="273" r:id="rId21"/>
    <sheet name="13.สรุปมิติสิ่งก่อสร้าง" sheetId="275" r:id="rId22"/>
    <sheet name="แบบฟอร์มโฆษณา (2)" sheetId="35" state="hidden" r:id="rId23"/>
    <sheet name="ตัวอย่าง" sheetId="33" state="hidden" r:id="rId24"/>
  </sheets>
  <definedNames>
    <definedName name="_xlnm.Print_Area" localSheetId="7">'2.2 แผนและผล'!$A$1:$E$19</definedName>
    <definedName name="_xlnm.Print_Area" localSheetId="9">'4.เงินนอกงบประมาณ'!$A$1:$H$33</definedName>
    <definedName name="_xlnm.Print_Area" localSheetId="14">'7.สรุปงบเงินอุดหนุน ตามแผนงาน'!$A$1:$F$14</definedName>
    <definedName name="_xlnm.Print_Titles" localSheetId="18">'10.สรุปภาพรวม'!$4:$7</definedName>
    <definedName name="_xlnm.Print_Titles" localSheetId="19">'11.1ครุภัณฑ์ปีเดียว'!$6:$9</definedName>
    <definedName name="_xlnm.Print_Titles" localSheetId="20">'12.1 สิ่งก่อสร้างปีเดียว'!$6:$9</definedName>
    <definedName name="_xlnm.Print_Titles" localSheetId="21">'13.สรุปมิติสิ่งก่อสร้าง'!$6:$9</definedName>
    <definedName name="_xlnm.Print_Titles" localSheetId="10">'5.1โครงการที่ไม่แล้วเสร็จปี2562'!$6:$8</definedName>
    <definedName name="_xlnm.Print_Titles" localSheetId="11">'5.2โครงการที่ไม่แล้วเสร็จปี 63'!$6:$8</definedName>
    <definedName name="_xlnm.Print_Titles" localSheetId="12">'5.3โครงการที่ไม่แล้วเสร็จปี 64'!$6:$8</definedName>
    <definedName name="_xlnm.Print_Titles" localSheetId="13">'6.แผนงานโครงการจังหวัดจัดสรรอบจ'!$5:$7</definedName>
    <definedName name="_xlnm.Print_Titles" localSheetId="16">'8.โอนเปลี่ยนแปลง 63'!$7:$10</definedName>
    <definedName name="_xlnm.Print_Titles" localSheetId="17">'9. โอนเปลี่ยนแปลง 64'!$7:$10</definedName>
    <definedName name="_xlnm.Print_Titles" localSheetId="2">'สารบัญ (2)'!$1:$2</definedName>
  </definedNames>
  <calcPr calcId="191029"/>
</workbook>
</file>

<file path=xl/calcChain.xml><?xml version="1.0" encoding="utf-8"?>
<calcChain xmlns="http://schemas.openxmlformats.org/spreadsheetml/2006/main">
  <c r="E6" i="283" l="1"/>
  <c r="G10" i="285"/>
  <c r="F10" i="285"/>
  <c r="E10" i="285"/>
  <c r="D10" i="285"/>
  <c r="I10" i="271"/>
  <c r="G36" i="285" l="1"/>
  <c r="G29" i="285"/>
  <c r="G14" i="285" s="1"/>
  <c r="G9" i="285" s="1"/>
  <c r="G8" i="285" s="1"/>
  <c r="F36" i="285"/>
  <c r="F29" i="285"/>
  <c r="F14" i="285"/>
  <c r="F9" i="285" s="1"/>
  <c r="D36" i="285"/>
  <c r="D29" i="285"/>
  <c r="D14" i="285" s="1"/>
  <c r="E29" i="285"/>
  <c r="G30" i="284"/>
  <c r="G27" i="284"/>
  <c r="G26" i="284" s="1"/>
  <c r="F30" i="284"/>
  <c r="F26" i="284" s="1"/>
  <c r="F27" i="284"/>
  <c r="E30" i="284"/>
  <c r="E27" i="284"/>
  <c r="E26" i="284" s="1"/>
  <c r="D30" i="284"/>
  <c r="D27" i="284"/>
  <c r="D26" i="284" s="1"/>
  <c r="C30" i="284"/>
  <c r="C27" i="284"/>
  <c r="C26" i="284" s="1"/>
  <c r="G19" i="284"/>
  <c r="F19" i="284"/>
  <c r="E19" i="284"/>
  <c r="E25" i="284" s="1"/>
  <c r="D19" i="284"/>
  <c r="D25" i="284" s="1"/>
  <c r="C19" i="284"/>
  <c r="G9" i="284"/>
  <c r="G18" i="284" s="1"/>
  <c r="G25" i="284" s="1"/>
  <c r="F9" i="284"/>
  <c r="F18" i="284" s="1"/>
  <c r="F25" i="284" s="1"/>
  <c r="E9" i="284"/>
  <c r="D9" i="284"/>
  <c r="E18" i="284"/>
  <c r="D18" i="284"/>
  <c r="C9" i="284"/>
  <c r="C18" i="284" s="1"/>
  <c r="B30" i="284"/>
  <c r="B27" i="284"/>
  <c r="B26" i="284" s="1"/>
  <c r="B19" i="284"/>
  <c r="B9" i="284"/>
  <c r="B18" i="284" s="1"/>
  <c r="B25" i="284" l="1"/>
  <c r="C25" i="284"/>
  <c r="J47" i="285"/>
  <c r="J46" i="285"/>
  <c r="J45" i="285"/>
  <c r="J44" i="285"/>
  <c r="J43" i="285"/>
  <c r="J42" i="285"/>
  <c r="J41" i="285"/>
  <c r="J40" i="285"/>
  <c r="J39" i="285"/>
  <c r="J38" i="285"/>
  <c r="J37" i="285"/>
  <c r="H36" i="285"/>
  <c r="J36" i="285" s="1"/>
  <c r="E36" i="285"/>
  <c r="E14" i="285" s="1"/>
  <c r="E9" i="285" s="1"/>
  <c r="E8" i="285" s="1"/>
  <c r="J35" i="285"/>
  <c r="J34" i="285"/>
  <c r="J33" i="285"/>
  <c r="J32" i="285"/>
  <c r="J31" i="285"/>
  <c r="J30" i="285"/>
  <c r="H29" i="285"/>
  <c r="J29" i="285" s="1"/>
  <c r="J28" i="285"/>
  <c r="J27" i="285"/>
  <c r="J26" i="285"/>
  <c r="J25" i="285"/>
  <c r="J24" i="285"/>
  <c r="J23" i="285"/>
  <c r="J22" i="285"/>
  <c r="J21" i="285"/>
  <c r="J20" i="285"/>
  <c r="J19" i="285"/>
  <c r="J18" i="285"/>
  <c r="J17" i="285"/>
  <c r="J16" i="285"/>
  <c r="J15" i="285"/>
  <c r="J13" i="285"/>
  <c r="J12" i="285"/>
  <c r="J11" i="285"/>
  <c r="H10" i="285"/>
  <c r="H14" i="285" l="1"/>
  <c r="J14" i="285" s="1"/>
  <c r="J10" i="285"/>
  <c r="B33" i="284"/>
  <c r="C33" i="284"/>
  <c r="D33" i="284"/>
  <c r="E33" i="284"/>
  <c r="F33" i="284"/>
  <c r="G33" i="284"/>
  <c r="H9" i="285" l="1"/>
  <c r="I46" i="279"/>
  <c r="J46" i="279" s="1"/>
  <c r="K46" i="279" s="1"/>
  <c r="I45" i="279"/>
  <c r="J45" i="279" s="1"/>
  <c r="K45" i="279" s="1"/>
  <c r="I44" i="279"/>
  <c r="J44" i="279" s="1"/>
  <c r="K44" i="279" s="1"/>
  <c r="L42" i="279"/>
  <c r="H42" i="279"/>
  <c r="G42" i="279"/>
  <c r="F42" i="279"/>
  <c r="I41" i="279"/>
  <c r="J41" i="279" s="1"/>
  <c r="K41" i="279" s="1"/>
  <c r="G40" i="279"/>
  <c r="G39" i="279" s="1"/>
  <c r="F34" i="279" s="1"/>
  <c r="F16" i="279"/>
  <c r="J9" i="285" l="1"/>
  <c r="H8" i="285"/>
  <c r="J8" i="285" s="1"/>
  <c r="I42" i="279"/>
  <c r="J42" i="279" s="1"/>
  <c r="K42" i="279" s="1"/>
  <c r="I40" i="279"/>
  <c r="J40" i="279" l="1"/>
  <c r="K40" i="279" s="1"/>
  <c r="I39" i="279"/>
  <c r="J39" i="279" s="1"/>
  <c r="K39" i="279" s="1"/>
  <c r="P32" i="33" l="1"/>
  <c r="N32" i="33"/>
  <c r="L32" i="33"/>
  <c r="J32" i="33"/>
  <c r="H32" i="33"/>
  <c r="F32" i="33"/>
  <c r="D32" i="33"/>
  <c r="B32" i="33"/>
  <c r="T27" i="35"/>
  <c r="R27" i="35"/>
  <c r="P27" i="35"/>
  <c r="N27" i="35"/>
  <c r="L27" i="35"/>
  <c r="J27" i="35"/>
  <c r="H27" i="35"/>
  <c r="F27" i="35"/>
  <c r="D27" i="35"/>
  <c r="B27" i="35"/>
  <c r="E10" i="214"/>
  <c r="D9" i="214"/>
  <c r="C9" i="214"/>
  <c r="E9" i="214" s="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  <c r="B9" i="31"/>
  <c r="B8" i="31"/>
  <c r="B7" i="31"/>
  <c r="B6" i="31"/>
  <c r="B5" i="31"/>
  <c r="B4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Mena</author>
  </authors>
  <commentList>
    <comment ref="B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ตลิกที่รายการ เพื่อเลือกดำเนินการ</t>
        </r>
      </text>
    </comment>
  </commentList>
</comments>
</file>

<file path=xl/sharedStrings.xml><?xml version="1.0" encoding="utf-8"?>
<sst xmlns="http://schemas.openxmlformats.org/spreadsheetml/2006/main" count="770" uniqueCount="394">
  <si>
    <t>สารบัญ</t>
  </si>
  <si>
    <t>หน้า</t>
  </si>
  <si>
    <t>1. รายนามผู้ชี้แจง</t>
  </si>
  <si>
    <t>ลำดับ</t>
  </si>
  <si>
    <t>ชื่อ – สกุล</t>
  </si>
  <si>
    <t>ตำแหน่ง</t>
  </si>
  <si>
    <t>หมายเลขโทรศัพท์มือถือ</t>
  </si>
  <si>
    <t>รายการ</t>
  </si>
  <si>
    <t>หน่วย : บาท</t>
  </si>
  <si>
    <t>ปี 2554</t>
  </si>
  <si>
    <t>รวม</t>
  </si>
  <si>
    <t>งบดำเนินงาน</t>
  </si>
  <si>
    <t xml:space="preserve">งบรายจ่ายอื่น </t>
  </si>
  <si>
    <t>เสนอปรับลด</t>
  </si>
  <si>
    <t>งบประมาณ</t>
  </si>
  <si>
    <t>จ่ายจริง</t>
  </si>
  <si>
    <t>รวมทั้งสิ้น</t>
  </si>
  <si>
    <t>งบประมาณคงเหลือ</t>
  </si>
  <si>
    <t>หมายเหตุ</t>
  </si>
  <si>
    <t>บาท</t>
  </si>
  <si>
    <t>งบประมาณ
คงเหลือ</t>
  </si>
  <si>
    <t>หน่วย : ล้านบาท (ทศนิยม 4 ตำแหน่ง)</t>
  </si>
  <si>
    <t>รายชื่อผู้ให้บริการและรายจ่ายจริงรายการโฆษณาประชาสัมพันธ์  ประจำปีงบประมาณ พ.ศ.2554 -2555 จำแนกตามประเภทสื่อ</t>
  </si>
  <si>
    <t>กระทรวง.........</t>
  </si>
  <si>
    <t>กรม .......</t>
  </si>
  <si>
    <t>หนังสือพิมพ์</t>
  </si>
  <si>
    <t>สถานีวิทยุ</t>
  </si>
  <si>
    <t>สถานีโทรทัศน์</t>
  </si>
  <si>
    <t>เคเบิ้ล</t>
  </si>
  <si>
    <t>อื่นๆ(ระบุ..)</t>
  </si>
  <si>
    <t>ปี 2555 (ต.ค.-พ.ย.54)</t>
  </si>
  <si>
    <t>ผู้ให้บริการ</t>
  </si>
  <si>
    <t>( ตัวอย่าง )</t>
  </si>
  <si>
    <t>(แบบฟอร์มเพิ่มเติม)</t>
  </si>
  <si>
    <t>หน่วย  :  บาท</t>
  </si>
  <si>
    <t>1.เดลินิวส์</t>
  </si>
  <si>
    <t>1.ไทยรัฐ</t>
  </si>
  <si>
    <t>1.FM.101 MHz.</t>
  </si>
  <si>
    <t>1..FM.106MHz.</t>
  </si>
  <si>
    <t>1.ช่อง NBT</t>
  </si>
  <si>
    <t>1.ช่อง 3</t>
  </si>
  <si>
    <t>1.บ.ลัคกี้เคเบิ้ล</t>
  </si>
  <si>
    <t>1.บ.ดีทีวี</t>
  </si>
  <si>
    <t>2.มติชน</t>
  </si>
  <si>
    <t>2.FM.106MHz.</t>
  </si>
  <si>
    <t>2..AM.891 kHz</t>
  </si>
  <si>
    <t>2.บ.True Vision</t>
  </si>
  <si>
    <t>3.AM.891 kHz</t>
  </si>
  <si>
    <t>รายชื่อผู้ให้บริการและรายจ่ายจริงรายการโฆษณาประชาสัมพันธ์  ประจำปีงบประมาณ พ.ศ.2554 - 2555 จำแนกตามประเภทสื่อ</t>
  </si>
  <si>
    <t>จำนวนเงิน</t>
  </si>
  <si>
    <t>ร้อยละ</t>
  </si>
  <si>
    <t>คำชี้แจง 
(เหตุผลความจำเป็น
และผลประโยชน์ที่จะได้รับ)</t>
  </si>
  <si>
    <t xml:space="preserve">    </t>
  </si>
  <si>
    <t>จัดสรร</t>
  </si>
  <si>
    <t>งบรายจ่าย/โครงการ/รายการ</t>
  </si>
  <si>
    <t xml:space="preserve">บาท </t>
  </si>
  <si>
    <t xml:space="preserve"> </t>
  </si>
  <si>
    <t>คงเหลือ</t>
  </si>
  <si>
    <t>จำนวน</t>
  </si>
  <si>
    <t>หน่วยนับ</t>
  </si>
  <si>
    <t>เล่มที่</t>
  </si>
  <si>
    <t>หน้าที่</t>
  </si>
  <si>
    <t>เอกสาร
งบประมาณ</t>
  </si>
  <si>
    <t>แผนงาน</t>
  </si>
  <si>
    <t>โอนเปลี่ยนแปลง</t>
  </si>
  <si>
    <t>เสนอตั้ง</t>
  </si>
  <si>
    <t xml:space="preserve">  </t>
  </si>
  <si>
    <t>ปี 2563</t>
  </si>
  <si>
    <t>งบประมาณปี 2563</t>
  </si>
  <si>
    <t>เสนอ</t>
  </si>
  <si>
    <t>สภาผู้แทนราษฎร</t>
  </si>
  <si>
    <t>และสรุปปัญหา อุปสรรคการดำเนินงานและแนวทางแก้ไข</t>
  </si>
  <si>
    <t>1. เงินนอกงบประมาณสะสมคงเหลือยกมา</t>
  </si>
  <si>
    <t>2. รายได้ประเภทเงินนอกงบประมาณ</t>
  </si>
  <si>
    <t>3. รวมเงินนอกงบประมาณทั้งสิ้น (1.+2.)</t>
  </si>
  <si>
    <t>ปี 2564</t>
  </si>
  <si>
    <t>ปี 2565</t>
  </si>
  <si>
    <t>ปี 2566</t>
  </si>
  <si>
    <t>สถานะการเงิน</t>
  </si>
  <si>
    <t>ประมาณการ/แผนการใช้จ่ายเงินนอกงบประมาณ</t>
  </si>
  <si>
    <t>โครงการ</t>
  </si>
  <si>
    <t>แหล่งเงิน</t>
  </si>
  <si>
    <t>เลขที่สัญญา</t>
  </si>
  <si>
    <t>วัน เดือน ปี</t>
  </si>
  <si>
    <t>เริ่มต้น</t>
  </si>
  <si>
    <t>สิ้นสุด</t>
  </si>
  <si>
    <t>ระยะเวลาก่อสร้าง</t>
  </si>
  <si>
    <t>ผลการดำเนินงาน</t>
  </si>
  <si>
    <t>เหตุผลที่ล่าช้า</t>
  </si>
  <si>
    <t xml:space="preserve"> แบบ ก. 5</t>
  </si>
  <si>
    <t xml:space="preserve">                           และค่าที่ดินและสิ่งก่อสร้างที่มีราคาต่อหน่วยเกิน 10 ล้านบาท)</t>
  </si>
  <si>
    <t xml:space="preserve">                        2.รายการที่มีวงเงินโอนเปลี่ยนแปลงเกินร้อยละ 15 ของงบประมาณที่ตั้งไว้ (ให้แสดงเฉพาะงบลงทุน ค่าครุภัณฑ์ ที่มีราคาต่อหน่วยเกิน 1 ล้านบาท           </t>
  </si>
  <si>
    <r>
      <t xml:space="preserve">ประเภทรายการ </t>
    </r>
    <r>
      <rPr>
        <b/>
        <sz val="16"/>
        <rFont val="TH SarabunPSK"/>
        <family val="2"/>
      </rPr>
      <t xml:space="preserve"> *</t>
    </r>
    <r>
      <rPr>
        <sz val="14"/>
        <rFont val="TH SarabunPSK"/>
        <family val="2"/>
      </rPr>
      <t>1.ยุบรายการเดิมเพื่อไปเพิ่มรายการใหม่                                                            3. เปลี่ยนแปลงสถานที่ดำเนินงานจากที่กำหนดไว้เดิม</t>
    </r>
  </si>
  <si>
    <t>ที่</t>
  </si>
  <si>
    <t>เหตุผล</t>
  </si>
  <si>
    <t>หน่วย</t>
  </si>
  <si>
    <t>สรุปรายการ</t>
  </si>
  <si>
    <r>
      <t>*</t>
    </r>
    <r>
      <rPr>
        <sz val="15"/>
        <rFont val="TH SarabunPSK"/>
        <family val="2"/>
      </rPr>
      <t>ประเภท</t>
    </r>
  </si>
  <si>
    <t>โอนเปลี่ยนแปลงเป็น</t>
  </si>
  <si>
    <t>ตั้งงบประมาณไว้</t>
  </si>
  <si>
    <t>หน่วย :ล้านบาท (ทศนิยม 4 ตำแหน่ง)</t>
  </si>
  <si>
    <t xml:space="preserve"> แบบ ก. 6</t>
  </si>
  <si>
    <t xml:space="preserve">                        2.รายการที่มีวงเงินโอนเปลี่ยนแปลงเกินร้อยละ 15 ของงบประมาณที่ตั้งไว้ (ให้แสดงเฉพาะงบลงทุน ค่าครุภัณฑ์ ที่มีราคาต่อหน่วยเกิน 1 ล้านบาท</t>
  </si>
  <si>
    <t>ปรับลด</t>
  </si>
  <si>
    <t>คณะกรรมาธิการวิสามัญ</t>
  </si>
  <si>
    <t>หน่วยงานเสนอ</t>
  </si>
  <si>
    <t>รวมปรับลดทั้งสิ้น</t>
  </si>
  <si>
    <t>(1) รวมครุภัณฑ์</t>
  </si>
  <si>
    <t>(2) รวมที่ดิน</t>
  </si>
  <si>
    <t>(3) รวมสิ่งก่อสร้าง</t>
  </si>
  <si>
    <t>(4) รายจ่ายอื่นๆ
ที่ไม่ใช่รายจ่ายลงทุน*</t>
  </si>
  <si>
    <t>(1) ครุภัณฑ์</t>
  </si>
  <si>
    <t>(2) ที่ดิน</t>
  </si>
  <si>
    <t>(3) สิ่งก่อสร้าง</t>
  </si>
  <si>
    <t xml:space="preserve">* รายจ่ายอื่น ๆ ที่ไม่ใช่รายจ่ายลงทุน </t>
  </si>
  <si>
    <t>ค่าจ้างที่ปรึกษาเพื่อให้ได้มาซึ่งครุภัณฑ์ก็ให้รวมไว้ใน ค่าครุภัณฑ์</t>
  </si>
  <si>
    <t>ค่าจ้างที่ปรึกษาเพื่อให้ได้มาซึ่งค่าที่ดินก็ให้รวมไว้ใน ค่าที่ดิน</t>
  </si>
  <si>
    <t>ค่าจ้างที่ปรึกษาเพื่อให้ได้มาซึ่งค่าก่อสร้างก็ให้รวมไว้ใน ค่าสิ่งก่อสร้าง</t>
  </si>
  <si>
    <t>ยุทธศาสตร์ที่ .....      ............................................................................................................</t>
  </si>
  <si>
    <t xml:space="preserve">หน่วย : ล้านบาท (ทศนิยม 4 ตำแหน่ง)   </t>
  </si>
  <si>
    <t>เป้าหมาย</t>
  </si>
  <si>
    <t>คำชี้แจง</t>
  </si>
  <si>
    <t>คำขอ</t>
  </si>
  <si>
    <t xml:space="preserve"> 1. ค่าครุภัณฑ์ที่มีวงเงินต่อหน่วยต่ำกว่า  1 ล้านบาท</t>
  </si>
  <si>
    <t xml:space="preserve">          1. แผนงาน......................................</t>
  </si>
  <si>
    <t xml:space="preserve">             1. ผลผลิต/โครงการ ………………………..</t>
  </si>
  <si>
    <t xml:space="preserve">                1. งบรายจ่าย……………</t>
  </si>
  <si>
    <t xml:space="preserve">                     ประเภทรายการ</t>
  </si>
  <si>
    <t xml:space="preserve">                      1. รายการ........(Blue ระเบิด)....................</t>
  </si>
  <si>
    <t xml:space="preserve"> .............</t>
  </si>
  <si>
    <t xml:space="preserve">                       ......................................................................</t>
  </si>
  <si>
    <t xml:space="preserve"> 2. ค่าครุภัณฑ์ที่มีวงเงินต่อหน่วย  1 ล้านบาทขึ้นไป</t>
  </si>
  <si>
    <t xml:space="preserve">                   1. รายการ…(เล่มคาดแดง )………………………</t>
  </si>
  <si>
    <t xml:space="preserve">                   ......................................................................</t>
  </si>
  <si>
    <t xml:space="preserve"> 1. ค่าที่ดินและสิ่งก่อสร้างที่มีวงเงินต่อหน่วยต่ำกว่า 10 ล้านบาท</t>
  </si>
  <si>
    <t xml:space="preserve"> 2. ค่าที่ดินและสิ่งก่อสร้างที่มีวงเงินต่อหน่วย 10 ล้านบาทขึ้นไป</t>
  </si>
  <si>
    <t xml:space="preserve">                     2. รายการที่ดิน สิ่งก่อสร้างปีเดียว (แยกเป็นรายการที่มีวงเงินต่อหน่วยต่ำกว่า 10 ล้านบาท  และวงเงินต่อหน่วยตั้งแต่ 10 ล้านบาทขึ้นไป) และแยกตามแผนงานพื้นฐาน/ยุทธศาสตร์</t>
  </si>
  <si>
    <t>งปม.</t>
  </si>
  <si>
    <t>(3.2) ภารกิจยุทธศาสตร์</t>
  </si>
  <si>
    <t>รวมก่อสร้างผูกพัน (1+2+3)</t>
  </si>
  <si>
    <t>(2) มาตรา 41</t>
  </si>
  <si>
    <t>(1) สัญญา</t>
  </si>
  <si>
    <t>รวมก่อสร้างปีเดียว (1+2)</t>
  </si>
  <si>
    <t>(2) วงเงินต่อหน่วย 10 ล้านบาทขึ้นไป</t>
  </si>
  <si>
    <t>(1) วงเงินต่อหน่วยต่ำกว่า 10 ล้านบาท</t>
  </si>
  <si>
    <t>รวมทั้งสิ้น ( ปีเดียว + ผูกพัน)</t>
  </si>
  <si>
    <t>รายการค่าที่ดินและสิ่งก่อสร้างผูกพัน</t>
  </si>
  <si>
    <t xml:space="preserve"> (ผู้พิมพ์รายงาน : นส. วณิชชา  สุขชู   วันที่ : 27 มิถุนายน 2560  เวลา : 18:41:15)</t>
  </si>
  <si>
    <t>BIS51RCONS1004 : ข้อมูล ณ Version  พ.ร.บ. &gt;&gt;   [ ปี 2561 กระทรวง :กระทรวงคมนาคม กรม : สำนักงานปลัดกระทรวงคมนาคม  ]</t>
  </si>
  <si>
    <t>2. เอกสารประกอบคำชี้แจง</t>
  </si>
  <si>
    <t>5. โครงการก่อสร้างที่ยังดำเนินการไม่แล้วเสร็จ</t>
  </si>
  <si>
    <t>วงเงิน</t>
  </si>
  <si>
    <t>ปีงบประมาณ</t>
  </si>
  <si>
    <t>แผนงาน/โครงการ</t>
  </si>
  <si>
    <t>ผลการดำเนินการ</t>
  </si>
  <si>
    <t>แผนงาน - ผลผลิต/โครงการ  -  งบรายจ่าย  -  รายการ</t>
  </si>
  <si>
    <r>
      <t xml:space="preserve">  </t>
    </r>
    <r>
      <rPr>
        <b/>
        <u/>
        <sz val="14"/>
        <rFont val="TH SarabunPSK"/>
        <family val="2"/>
      </rPr>
      <t>หมายเหตุ</t>
    </r>
    <r>
      <rPr>
        <b/>
        <sz val="14"/>
        <rFont val="TH SarabunPSK"/>
        <family val="2"/>
      </rPr>
      <t xml:space="preserve"> </t>
    </r>
    <r>
      <rPr>
        <sz val="14"/>
        <rFont val="TH SarabunPSK"/>
        <family val="2"/>
      </rPr>
      <t xml:space="preserve">  1. ให้แสดงรายการที่ดิน สิ่งก่อสร้าง  (กรอกข้อมูลระดับรายการ  ที่อยู่ในขอบข่ายการพิจารณาของคณะอนุกรรมาธิการฯ)</t>
    </r>
  </si>
  <si>
    <t>๒. ให้นำส่งเอกสารตามแบบฟอร์มทั้งหมดเป็นรูปเล่ม หากรายการใดไม่มีข้อมูลหรือการขอรับงบประมาณให้พิมพ์คำว่า "-ไม่มี-" ในแบบฟอร์มนั้น</t>
  </si>
  <si>
    <t>ประเภทเงินอุดหนุนทั่วไป</t>
  </si>
  <si>
    <r>
      <t xml:space="preserve">  </t>
    </r>
    <r>
      <rPr>
        <b/>
        <u/>
        <sz val="14"/>
        <rFont val="TH SarabunPSK"/>
        <family val="2"/>
      </rPr>
      <t>หมายเหตุ</t>
    </r>
    <r>
      <rPr>
        <b/>
        <sz val="14"/>
        <rFont val="TH SarabunPSK"/>
        <family val="2"/>
      </rPr>
      <t xml:space="preserve"> </t>
    </r>
    <r>
      <rPr>
        <sz val="14"/>
        <rFont val="TH SarabunPSK"/>
        <family val="2"/>
      </rPr>
      <t xml:space="preserve">  1. ให้แสดงรายการครุภัณฑ์  (กรอกข้อมูลระดับรายการ  ที่อยู่ในขอบข่ายการพิจารณาของคณะอนุกรรมาธิการฯ)</t>
    </r>
  </si>
  <si>
    <t xml:space="preserve">แนวทางในการเข้าชี้แจงรายละเอียดต่อคณะอนุกรรมาธิการท้องถิ่น องค์การบริหารส่วนจังหวัด เทศบาลนคร </t>
  </si>
  <si>
    <t xml:space="preserve">เทศบาลเมือง กรุงเทพมหานคร พัทยา และเงินอุดหนุนที่จัดสรรให้แก่องค์กรปกครองส่วนท้องถิ่น (เทศบาลตำบลและองค์การบริหารส่วนตำบล) ของกรมส่งเสริมการปกครองท้องถิ่น </t>
  </si>
  <si>
    <t>(แผนงานยุทธศาสตร์)</t>
  </si>
  <si>
    <t xml:space="preserve">และเงินอุดหนุนที่จัดสรรให้แก่องค์กรปกครองส่วนท้องถิ่น (เทศบาลตำบลและองค์การบริหารส่วนตำบล) ของกรมส่งเสริมการปกครองท้องถิ่น </t>
  </si>
  <si>
    <t>ปี 2567</t>
  </si>
  <si>
    <t>งบประมาณปี 2564</t>
  </si>
  <si>
    <t>(3) รายการใหม่ปี 2564</t>
  </si>
  <si>
    <t>ของแต่ละหน่วยงานในแผนงานบูร ฯ)</t>
  </si>
  <si>
    <t xml:space="preserve">เงินนอกงบประมาณ  </t>
  </si>
  <si>
    <t>เฉพาะส่วนที่คณะอนุกรรมาธิการฯพิจารณา</t>
  </si>
  <si>
    <t xml:space="preserve">แผนงานพื้นฐาน - แผนงานยุทธศาสตร์ </t>
  </si>
  <si>
    <t>(2)</t>
  </si>
  <si>
    <t xml:space="preserve">บาท  </t>
  </si>
  <si>
    <t>(3)</t>
  </si>
  <si>
    <t xml:space="preserve">งบลงทุน </t>
  </si>
  <si>
    <t>(เฉพาะแผนงานพื้นฐาน - แผนงานยุทธศาสตร์)</t>
  </si>
  <si>
    <t>(4)</t>
  </si>
  <si>
    <t xml:space="preserve">งบเงินอุดหนุน </t>
  </si>
  <si>
    <t>(5)</t>
  </si>
  <si>
    <t>(6)</t>
  </si>
  <si>
    <t xml:space="preserve">รวมทั้งสิ้น </t>
  </si>
  <si>
    <t xml:space="preserve">บาท  (7) </t>
  </si>
  <si>
    <t>บาท  (8) = (7) - (9)</t>
  </si>
  <si>
    <t>(9)</t>
  </si>
  <si>
    <t>จ่ายจริง+PO</t>
  </si>
  <si>
    <t>เบิกจ่ายเงินกันเหลื่อมปี</t>
  </si>
  <si>
    <t>สรุปภาพรวมหน่วยงาน</t>
  </si>
  <si>
    <t>รวมเงินงบประมาณที่คณะอนุกรรมาธิการฯ พิจารณา</t>
  </si>
  <si>
    <t xml:space="preserve">แผนงานพื้นฐาน </t>
  </si>
  <si>
    <t xml:space="preserve"> เป็นเงิน</t>
  </si>
  <si>
    <t xml:space="preserve">แผนงานยุทธศาสตร์ </t>
  </si>
  <si>
    <t>(เพิ่ม/ลด)</t>
  </si>
  <si>
    <t>คณะอนุฯ</t>
  </si>
  <si>
    <t>( ขั้น พรบ.)</t>
  </si>
  <si>
    <t>แผนงานพื้นฐาน</t>
  </si>
  <si>
    <t>แผนงานยุทธศาสตร์</t>
  </si>
  <si>
    <t>รายจ่ายประจำ</t>
  </si>
  <si>
    <t xml:space="preserve"> 1. ครุภัณฑ์</t>
  </si>
  <si>
    <t xml:space="preserve"> 2. ที่ดิน</t>
  </si>
  <si>
    <t xml:space="preserve"> 3. สิ่งก่อสร้าง</t>
  </si>
  <si>
    <t>2. พิจารณาในอนุฯ กมธ. อื่น (9)   ใส่ยอดงบเงินอุดหนุนเบิกจ่ายลักษณะลงทุน และงบรายจ่ายอื่นเบิกจ่ายลักษณะลงทุน ในแผนงานพื้นฐาน แผนงานยุทธศาสตร์ และแผนงานบูรณาการ</t>
  </si>
  <si>
    <t xml:space="preserve">                     2. รายการครุภัณฑ์ปีเดียว (แยกเป็นรายการที่มีวงเงินต่อหน่วยต่ำกว่า 1 ล้านบาท  และวงเงินต่อหน่วยตั้งแต่ 1 ล้านบาทขึ้นไป) และแยกตามแผนงานพื้นฐาน/ยุทธศาสตร์ และแผนงานบูรณาการ</t>
  </si>
  <si>
    <t xml:space="preserve"> 7. สรุปรายละเอียดงบประมาณรายการงบเงินอุดหนุน ประเภทเงินอุดหนุนทั่วไป  </t>
  </si>
  <si>
    <t xml:space="preserve"> แผนงานยุทธศาสตร์</t>
  </si>
  <si>
    <t xml:space="preserve">  10. สรุปภาพรวมงบลงทุน/งบเงินอุดหนุน ประเภทเงินอุดหนุนเฉพาะกิจ แผนงานยุทธศาสตร์ </t>
  </si>
  <si>
    <t xml:space="preserve">    11.1 รายการครุภัณฑ์ปีเดียว</t>
  </si>
  <si>
    <t>10. สรุปภาพรวมงบลงทุน/งบเงินอุดหนุน ประเภทเงินอุดหนุนเฉพาะกิจ แผนงานยุทธศาสตร์</t>
  </si>
  <si>
    <t xml:space="preserve">     12.1 รายการที่ดินและสิ่งก่อสร้างปีเดียว</t>
  </si>
  <si>
    <t xml:space="preserve">        แผนงานยุทธศาสตร์</t>
  </si>
  <si>
    <t xml:space="preserve">     แผนงานยุทธศาสตร์</t>
  </si>
  <si>
    <t>ภารกิจยุทธศาสตร์</t>
  </si>
  <si>
    <t xml:space="preserve">6. แผนงาน/โครงการ ที่หน่วยรับงบประมาณได้รับการจัดสรรจากจังหวัด </t>
  </si>
  <si>
    <t xml:space="preserve"> - งบเงินอุดหนุน รายการเงินอุดหนุนเฉพาะกิจ</t>
  </si>
  <si>
    <t>รายจ่ายลงทุน</t>
  </si>
  <si>
    <t>หมายเหตุ  รายละเอียดโครงการให้แนบท้ายแบบฟอร์มนี้</t>
  </si>
  <si>
    <t>2.1 เงินรายได้</t>
  </si>
  <si>
    <t>2.2 เงินที่รัฐบาลอุดหนุนหรือจัดสรรให้</t>
  </si>
  <si>
    <t xml:space="preserve">2.3 ทุนหมุนเวียน </t>
  </si>
  <si>
    <t>2.4 เงินช่วยเหลือจากต่างประเทศ</t>
  </si>
  <si>
    <t>2.5 เงินอุดหนุนและบริจาค</t>
  </si>
  <si>
    <t>2.6 เงินกู้ในประเทศ</t>
  </si>
  <si>
    <t>2.7 เงินกู้ต่างประเทศ</t>
  </si>
  <si>
    <t>2.8 อื่น ๆ</t>
  </si>
  <si>
    <t>4. นำไปสมทบกับงบประมาณ</t>
  </si>
  <si>
    <t>4.1 งบบุคลากร</t>
  </si>
  <si>
    <t>4.2 งบดำเนินงาน</t>
  </si>
  <si>
    <t>4.3 งบลงทุน</t>
  </si>
  <si>
    <t>4.4 งบเงินอุดหนุน</t>
  </si>
  <si>
    <t>4.5 งบรายจ่ายอื่น</t>
  </si>
  <si>
    <t>5. คงเหลือหลังหักเงินนำไปสมทบกับงบประมาณ (3.-4.)</t>
  </si>
  <si>
    <t>6. แผนการใช้จ่ายอื่น</t>
  </si>
  <si>
    <t>6.1 ภารกิจพื้นฐาน</t>
  </si>
  <si>
    <t>6.1.1 รายจ่ายประจำ</t>
  </si>
  <si>
    <t>6.1.2 รายจ่ายลงทุน</t>
  </si>
  <si>
    <t>6.2 ภารกิจเพื่อการพัฒนา</t>
  </si>
  <si>
    <t>6.2.1 รายจ่ายประจำ</t>
  </si>
  <si>
    <t>6.2.2 รายจ่ายลงทุน</t>
  </si>
  <si>
    <t>7. คงเหลือ (5.-6.)</t>
  </si>
  <si>
    <t>4. เงินนอกงบประมาณและแผนการใช้จ่ายเงินนอกงบประมาณ</t>
  </si>
  <si>
    <t xml:space="preserve">          1. การจัดบริการสาธารณะด้านการศึกษา</t>
  </si>
  <si>
    <t xml:space="preserve">          2. การจัดบริการสาธารณะด้านสังคม</t>
  </si>
  <si>
    <t xml:space="preserve">          ดำเนินการจัดบริหารสาธารณะด้านสังคมการสนับสนุนการสงเคราะห์เบี้ยยังชีพผู้สูงอายุ สนับสนุนเบี้ยยังชีพคนพิการ และสนับสนุนเบี้ยยังชีพผู้ป่วยเอดส์</t>
  </si>
  <si>
    <t xml:space="preserve">          3. การจัดบริการสาธารณะด้านสาธารณสุขและสิ่งแวดล้อม</t>
  </si>
  <si>
    <t xml:space="preserve">          4. การจัดบริการสาธารณะด้านการบริหารจัดการ</t>
  </si>
  <si>
    <t xml:space="preserve">         ดำเนินการตามแนวทางโครงการพระราชดำริด้านสาธารณสุข</t>
  </si>
  <si>
    <t>ปัญหาและอุปสรรค์ในการดำเนินงาน</t>
  </si>
  <si>
    <t>แนวทางการแก้ไข</t>
  </si>
  <si>
    <t>ดำเนินงาน ดังนี้</t>
  </si>
  <si>
    <t xml:space="preserve">          ได้ดำเนินการสนับสนุนค่าใช้จ่ายในการจัดการศึกษาตั้งแต่ระดับอนุบาลจนจบการศึกษาขั้นพื้นฐาน ค่าปัจจัยพื้นฐานสำหรับนักเรียนยากจน เงินอุดหนุนสำหรับ</t>
  </si>
  <si>
    <t>และสนับสนุนอาหารกลางวันของโรงเรียนในสังกัดเทศบาลเมืองหัวหิน จำนวน 7 แห่ง และศูนย์พัฒนาเด็กเล็ก จำนวน 2 ศูนย์</t>
  </si>
  <si>
    <t xml:space="preserve">         ดำเนินการจัดการเกี่ยวกับค่าใช้จ่ายบุคลากร เงินเดือนและสวัสดิการการถ่ายโอนบุคลากร และการดำเนินการตามอำนาจหน้าที่และภารกิจถ่ายโอน</t>
  </si>
  <si>
    <t>หน่วย : ล้านบาท</t>
  </si>
  <si>
    <t>แผนงาน/ผลผลิต/โครงการ</t>
  </si>
  <si>
    <t>ผลการเบิกจ่าย</t>
  </si>
  <si>
    <r>
      <rPr>
        <b/>
        <sz val="16"/>
        <rFont val="TH SarabunPSK"/>
        <family val="2"/>
      </rPr>
      <t>แผนงานยุทธศาสตร์ส่งเสริมการกระจายอำนาจให้แก่องค์กรปกครองส่วนท้องถิ่น</t>
    </r>
    <r>
      <rPr>
        <sz val="16"/>
        <rFont val="TH SarabunPSK"/>
        <family val="2"/>
      </rPr>
      <t xml:space="preserve">
ผลผลิตการจัดบริการสาธารณะ</t>
    </r>
  </si>
  <si>
    <t xml:space="preserve"> -</t>
  </si>
  <si>
    <t>นิติกรรมตามประมวลกฎหมายที่ดิต ฯลฯ</t>
  </si>
  <si>
    <t>ภาษีสรรพสามิต ค่าธรรมเนียมจดทะเบียบสิทธิและ</t>
  </si>
  <si>
    <t>ข้อ 2.2 ภาษีที่รัฐจัดเก็บ และจัดสรรให้ เช่น ภาษีมูลค่าเพิ่ม</t>
  </si>
  <si>
    <t>ค่าธรรมเนียม ค่าปรับ และใบอนุญาติ ฯลฯ</t>
  </si>
  <si>
    <t>ข้อ 2.1 เงินที่ อปท. จัดเก็บเอง เช่น ภาษีอากร</t>
  </si>
  <si>
    <t>เทศบาลเมืองหัวหิน</t>
  </si>
  <si>
    <t>4.  เงินนอกงบประมาณและแผนการใช้จ่ายเงินนอกงบประมาณ</t>
  </si>
  <si>
    <t xml:space="preserve">          นายนพพร     วุฒิกุล</t>
  </si>
  <si>
    <t>นายกเทศมนตรีเมืองหัวหิน</t>
  </si>
  <si>
    <t xml:space="preserve">          นายจีรวัฒน์   พราหมณี</t>
  </si>
  <si>
    <t>ปลัดเทศบาลเมืองหัวหิน</t>
  </si>
  <si>
    <t xml:space="preserve">          นางสาวกนกวรรณ   ศรีอรุณ</t>
  </si>
  <si>
    <t>ผู้อำนวยการกองวิชาการและแผนงาน</t>
  </si>
  <si>
    <t>081-813-5529</t>
  </si>
  <si>
    <t>099-397-9623</t>
  </si>
  <si>
    <t>092-789-3694</t>
  </si>
  <si>
    <t>6. แผนงาน/โครงการที่เทศบาลเมืองหัวหินได้รับการจัดสรรจากจังหวัด</t>
  </si>
  <si>
    <t>อยู่ระหว่างดำเนินการ
ตามระเบียบพัสดุฯ</t>
  </si>
  <si>
    <t>1. โครงการก่อสร้างถนนคอนกรีต
เสริมเหล็ก พร้อมท่อระบายน้ำ
ถนน 11 โค้ง (ส่วนที่เหลือ)</t>
  </si>
  <si>
    <t>1. โครงการก่อสร้างถนนคอนกรีต
เสริมเหล็ก พร้อมท่อระบายน้ำ
ซอยข้างสนามฟุตซอล (ซอยเจริญ
พัฒนา 2)</t>
  </si>
  <si>
    <t>องค์กรปกครองส่วนท้องถิ่น</t>
  </si>
  <si>
    <t>ส่งเสริมศักยภาพการจัดการศึกษาท้องถิ่น เงินอุดหนุนสำหรับสนับสนุนค่าใช้จ่ายในการจัดการศึกษาสำหรับศูนย์พัฒนาเด็กเล็ก การสนับสนุนอาหารเสริม (นม)</t>
  </si>
  <si>
    <t>1.1 เงินอุดหนุนทั่วไป</t>
  </si>
  <si>
    <t>1.ค่าใช้จ่ายบุคลากร</t>
  </si>
  <si>
    <t>1) เงินอุดหนุนสำหรับการจัดการศึกษาภาคบังคับ(เงินเดือนครู ค่าจ้างประจำ)</t>
  </si>
  <si>
    <t>2)เงินอุดหนุนสำหรับสนับสนุนศูนย์พัฒนาเด็กเล็ก (เงินเดือน)</t>
  </si>
  <si>
    <t>3) เงินอุดหนุนสำหรับสนับสนุนการถ่ายโอนบุคลากร(เงินเดือนและสวัสดิการ)</t>
  </si>
  <si>
    <t>1)เงินอุดหนุนสำหรับการจัดการศึกษาภาคบังคับ (บำเหน็จ บำนาญ)</t>
  </si>
  <si>
    <t>2)เงินอุดหนุนสำหรับการจัดการศึกษาภาคบังคับ (ค่าเช่าบ้าน)</t>
  </si>
  <si>
    <t>3) เงินอุดหนุนสำหรับการจัดการศึกษาภาคบังคับ (ค่าการศึกษาของบุตร)</t>
  </si>
  <si>
    <t>4) เงินอุดหนุนสำหรับสนับสนุนศูนย์พัฒนาเด็กเล็ก (ค่าตอบแทน)</t>
  </si>
  <si>
    <t>5) เงินอุดหนุนสำหรับสนับสนุนการสงเคราะห์เบี้ยยังชีพผู้สูงอายุ</t>
  </si>
  <si>
    <t>6) เงินอุดหนุนสำหรับสนับสนุนเบี้ยยังชีพคนพิการ</t>
  </si>
  <si>
    <t>7) เงินอุดหนุนสำหรับสนับสนุนการสงเคราะห์เบี้ยยังชีพผู้ป่วยเอดส์</t>
  </si>
  <si>
    <t>8) เงินอุดหนุนสำหรับส่งเสริมศักยภาพการจัดการศึกษาท้องถิ่น</t>
  </si>
  <si>
    <t>(ค่าปัยจัยพื้นฐานนักเรียนยากจน)</t>
  </si>
  <si>
    <t>9) เงินอุดหนุนสำหรับส่งเสริมศักยภาพการจัดการศึกษาท้องถิ่น</t>
  </si>
  <si>
    <t>(ส่งเสริม พัฒนาการศึกษาและการประเมินผล)</t>
  </si>
  <si>
    <t>10) เงินอุดหนุนสำหรับสนับสนุนค่าใช้จ่ายในการจัดการศึกษาสำหรับ</t>
  </si>
  <si>
    <t>ศูนย์พัฒนาเด็กเล็ก (ค่าจัดการเรียนการสอน)</t>
  </si>
  <si>
    <t>11) เงินอุดหนุนสำหรับสนับสนุนอาหารกลางวัน</t>
  </si>
  <si>
    <t>12) เงินอุดหนุนสำหรับสนับสนุนการศึกษาตั้งแต่ระดับอนุบาลจนจบ</t>
  </si>
  <si>
    <t>การศึกษาขั้นพื้นฐาน</t>
  </si>
  <si>
    <t>12.1) ค่าจัดการเรียนการสอน</t>
  </si>
  <si>
    <t>12.2) ค่าเครื่องแบบนักเรียน</t>
  </si>
  <si>
    <t>12.3) ค่าหนังสือเรียน</t>
  </si>
  <si>
    <t>12.4) ค่าอุปกรณ์การเรียน</t>
  </si>
  <si>
    <t>12.5) ค่ากิจกรรมพัฒนาคุณภาพผู้เรียน</t>
  </si>
  <si>
    <t>13) เงินอุดหนุนสำหรับสนับสนุนคาใช้จ่ายสำหรับในการจัดการศึกษา</t>
  </si>
  <si>
    <t>สำหรับศูนย์พัฒนาเด็กเล็ก</t>
  </si>
  <si>
    <t>13.1) ค่ากิจกรรมพัฒนาคุณภาพผู้เรียน</t>
  </si>
  <si>
    <t>13.2) ค่าเครื่องแบบนักเรียน</t>
  </si>
  <si>
    <t>13.3) ค่าหนังสือเรียน</t>
  </si>
  <si>
    <t>13.4) ค่าอุปกรณ์การเรียน</t>
  </si>
  <si>
    <t>14) เงินอุดหนุนสำหรับการดำเนินงานตามแนวทางโครงการพระราชดำริ</t>
  </si>
  <si>
    <t>ด้านสาธารณสุข</t>
  </si>
  <si>
    <t>15) เงินอุดหนุนสำหรับขับเคลื่อนโครงการสัตว์ปลอดโรคคนปลอดภัย โรคพิษสุนัขบ้าฯ</t>
  </si>
  <si>
    <t>16) เงินอุดหนุนสำหรับสำรวจข้อมูลจำนวนสัตว์และขึ้นทะเบีนสัตว์ฯ</t>
  </si>
  <si>
    <t>17) เงินอุดหนุนดำเนินการตามอำนาจหน้าที่และภารกิจถ่ายโอน</t>
  </si>
  <si>
    <t>18) เงินอุดหนุนสำหรับการสนับสนุนอาหารเสริม (นม)</t>
  </si>
  <si>
    <r>
      <t xml:space="preserve">            </t>
    </r>
    <r>
      <rPr>
        <b/>
        <sz val="16"/>
        <rFont val="TH SarabunPSK"/>
        <family val="2"/>
      </rPr>
      <t xml:space="preserve">       </t>
    </r>
  </si>
  <si>
    <t>เอกสารประกอบการชี้แจงงบประมาณรายจ่ายประจำปีงบประมาณ พ.ศ. 2565</t>
  </si>
  <si>
    <t>ในคณะกรรมาธิการวิสามัญพิจารณาร่างพระราชบัญญัติงบประมาณรายจ่ายประจำปีงบประมาณ พ.ศ. 2565</t>
  </si>
  <si>
    <t xml:space="preserve">    2.1 สรุปผลการดำเนินงานที่สำคัญในปีงบประมาณ พ.ศ. 2564 และสรุปปัญหา อุปสรรคการดำเนินงานและแนวทางแก้ไข</t>
  </si>
  <si>
    <t xml:space="preserve">    2.2 แผนและผลการเบิกจ่ายงบประมาณรายจ่าย ประจำปีงบประมาณ พ.ศ. 2563 - 2564 จำแนกระดับผลผลิต/โครงการ</t>
  </si>
  <si>
    <t xml:space="preserve">    5.1 โครงการก่อสร้างที่ยังดำเนินการไม่แล้วเสร็จ ประจำปีงบประมาณ พ.ศ. 2562 </t>
  </si>
  <si>
    <t xml:space="preserve">    5.2 โครงการก่อสร้างที่ยังดำเนินการไม่แล้วเสร็จ ประจำปีงบประมาณ พ.ศ. 2563</t>
  </si>
  <si>
    <t xml:space="preserve">    5.3 โครงการก่อสร้างที่ยังดำเนินการไม่แล้วเสร็จ ประจำปีงบประมาณ พ.ศ. 2564</t>
  </si>
  <si>
    <t>7. สรุปรายละเอียดงบประมาณรายการงบเงินอุดหนุน ประเภทเงินอุดหนุนทั่วไป ประจำปีงบประมาณ พ.ศ. 2565 (จำแนกตามแผนงาน)</t>
  </si>
  <si>
    <t xml:space="preserve">    7.1 รายละเอียดงบประมาณรายการงบเงินอุดหนุน ประเภทเงินอุดหนุนทั่วไป ประจำปีงบประมาณ พ.ศ. 2565</t>
  </si>
  <si>
    <t xml:space="preserve">8. สรุปข้อมูลแสดงการโอนเปลี่ยนแปลงงบประมาณรายจ่ายประจำปีงบประมาณ พ.ศ. 2563 </t>
  </si>
  <si>
    <t>9. สรุปข้อมูลแสดงการโอนเปลี่ยนแปลงงบประมาณรายจ่ายประจำปีงบประมาณ พ.ศ. 2564</t>
  </si>
  <si>
    <t>11. ค่าใช้จ่ายด้านครุภัณฑ์ ประจำปีงบประมาณ พ.ศ. 2565</t>
  </si>
  <si>
    <t>12. ค่าใช้จ่ายด้านที่ดินและสิ่งก่อสร้าง ประจำปีงบประมาณ พ.ศ. 2565</t>
  </si>
  <si>
    <t>13. สรุปงบประมาณรายจ่ายประจำปีงบประมาณ พ.ศ. 2565 ( มิติค่าใช้จ่ายด้านที่ดินและสิ่งก่อสร้าง )</t>
  </si>
  <si>
    <t>2.1 สรุปผลการดำเนินงานที่สำคัญในปีงบประมาณ พ.ศ. 2564</t>
  </si>
  <si>
    <t>ผลการดำเนินงานที่สำคัญในปีงบประมาณ พ.ศ.2564</t>
  </si>
  <si>
    <t xml:space="preserve">          ในปีงบประมาณรายจ่ายประจำปีงบประมาณ พ.ศ. 2564 เทศบาลเมืองหัวหินได้การจัดสรรงบประมาณ แผนงานยุทธศาสตร์ส่งเสริมการกระจายอำนาจให้แก่</t>
  </si>
  <si>
    <t>- ไม่มี -</t>
  </si>
  <si>
    <t>2.2 แผนและผลการเบิกจ่ายงบประมาณรายจ่ายประจำปีงบประมาณ พ.ศ. 2563 - 2564 จำแนกระดับผลผลิต/โครงการ</t>
  </si>
  <si>
    <t>งปม. ปี 2565 วงเงินที่คณะอนุกรรมาธิการฯ พิจารณา</t>
  </si>
  <si>
    <t>เพิ่ม/(ลด) จาก ปี 2564</t>
  </si>
  <si>
    <t>พรบ. ปี 2564</t>
  </si>
  <si>
    <t>งปม. ปี 2564</t>
  </si>
  <si>
    <t>งปม. ปี 2565 (ขั้นอนุกรรมาธิการฯ)</t>
  </si>
  <si>
    <t>พรบ. โอน ปี 2564</t>
  </si>
  <si>
    <t>เงินกันเหลื่อมปี (30 ก.ย. 63)</t>
  </si>
  <si>
    <t>ภาพรวมการเบิกจ่าย งปม. ปี 2564</t>
  </si>
  <si>
    <t>ปี 2568</t>
  </si>
  <si>
    <t>5.3 โครงการก่อสร้างที่ยังดำเนินการไม่แล้วเสร็จ ประจำปีงบประมาณ พ.ศ. 2564</t>
  </si>
  <si>
    <t>ประจำปีงบประมาณ พ.ศ. 2565</t>
  </si>
  <si>
    <t xml:space="preserve">   7.1รายละเอียดงบประมาณรายการงบเงินอุดหนุน ประเภทเงินอุดหนุนทั่วไป ประจำปีงบประมาณ พ.ศ. 2565</t>
  </si>
  <si>
    <t>(ณ 30 ก.ย. 63)</t>
  </si>
  <si>
    <t xml:space="preserve">เบิกจ่าย
(ณ 31 พ.ค. 64) </t>
  </si>
  <si>
    <t>รายละเอียดงบประมาณปี 2565</t>
  </si>
  <si>
    <t>2.ค่าใช้จ่ายดำเนินการ</t>
  </si>
  <si>
    <t xml:space="preserve">  8.สรุปข้อมูลแสดงการโอนเปลี่ยนแปลงงบประมาณรายจ่ายประจำปีงบประมาณ พ.ศ. 2563 </t>
  </si>
  <si>
    <t xml:space="preserve">  9. สรุปข้อมูลแสดงการโอนเปลี่ยนแปลงงบประมาณรายจ่ายประจำปีงบประมาณ พ.ศ. 2564</t>
  </si>
  <si>
    <t>งบประมาณปี 2565</t>
  </si>
  <si>
    <t xml:space="preserve"> 11. ค่าใช้จ่ายด้านครุภัณฑ์ ประจำปีงบประมาณ พ.ศ. 2565</t>
  </si>
  <si>
    <t xml:space="preserve"> 11.1 รายการครุภัณฑ์ปีเดียวงบประมาณประจำปีงบประมาณ พ.ศ. 2565</t>
  </si>
  <si>
    <t>เพิ่ม/ลดจากปี 2564</t>
  </si>
  <si>
    <t xml:space="preserve"> 12.ค่าใช้จ่ายด้านที่ดินและสิ่งก่อสร้าง ประจำปีงบประมาณ พ.ศ. 2565</t>
  </si>
  <si>
    <t>12.1 รายการที่ดินและสิ่งก่อสร้างปีเดียวงบประมาณประจำปีงบประมาณ พ.ศ. 2565</t>
  </si>
  <si>
    <r>
      <t xml:space="preserve">งปม. ปี 2565 (ภาพรวมหน่วยงานตามร่าง พรบ.)  </t>
    </r>
    <r>
      <rPr>
        <sz val="16"/>
        <rFont val="TH SarabunPSK"/>
        <family val="2"/>
      </rPr>
      <t>(1)</t>
    </r>
  </si>
  <si>
    <t>เบิกจ่ายจริง (พรบ. ปี 2564).......%</t>
  </si>
  <si>
    <r>
      <t xml:space="preserve">บาท ( ณ </t>
    </r>
    <r>
      <rPr>
        <u/>
        <sz val="16"/>
        <rFont val="TH SarabunPSK"/>
        <family val="2"/>
      </rPr>
      <t>31 พ.ค. 64</t>
    </r>
    <r>
      <rPr>
        <sz val="16"/>
        <rFont val="TH SarabunPSK"/>
        <family val="2"/>
      </rPr>
      <t xml:space="preserve"> )</t>
    </r>
  </si>
  <si>
    <t xml:space="preserve"> - งบเงินอุดหนุน รายการเงินอุดหนุนทั่วไป</t>
  </si>
  <si>
    <r>
      <rPr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* ผลเบิกจ่ายปีงบประมาณ พ.ศ. 2564 ณ 31 พฤษภาคม 2564</t>
    </r>
  </si>
  <si>
    <t>องค์กรปกครองส่วนท้องถิ่นเป็นเงินอุดหนุนทั่วไป จำนวน 260,252,200 บาท เบิกจ่ายทั้งสิ้น จำนวน 166,728,270.37 บาท คิดเป็นร้อยละ 64.06 โดยมีผลการ</t>
  </si>
  <si>
    <t>2. โครงการก่อสร้างถนนคอนกรีต
เสริมเหล็ก พร้อมท่อระบายน้ำ
แยกต้นมะขามบ่อฝ้ายถึงโครงการ
ไนท์บีช</t>
  </si>
  <si>
    <t>2. โครงการปรับปรุงลานกิจกรรมสะพานและทางเดินภายในสวนหลวงราชินี 19 ไร่ (ฝั่งทะเล)</t>
  </si>
  <si>
    <t xml:space="preserve">อนุฯ ปรับลด ปี 64 จำนวน…….. ล้านบาท </t>
  </si>
  <si>
    <t xml:space="preserve">ต่อคณะอนุกรรมาธิการท้องถิ่น เทศบาลนคร เทศบาลเมือง  </t>
  </si>
  <si>
    <t>3. สรุปวงเงินงบประมาณที่คณะอนุกรรมาธิการท้องถิ่น เทศบาลฯ พิจารณา</t>
  </si>
  <si>
    <t>คณะอนุกรรมาธิการท้องถิ่น เทศบาลนคร เทศบาลเมือง  
และเงินอุดหนุนที่จัดสรรให้แก่องค์กรปกครองส่วนท้องถิ่น (เทศบาลตำบล และองค์การบริหารส่วนตำบล) ของกรมส่งเสริมการปกครองท้องถิ่น</t>
  </si>
  <si>
    <t>ชะลอการจัดซื้อจัดจ้าง งบประมาณประจำปี พ.ศ. 2564</t>
  </si>
  <si>
    <t xml:space="preserve">                     3. การเปรียบเทียบเป้าหมาย/งบประมาณปี 2564 กับปี 2565  กรณีเป็นรายการที่ได้รับจัดสรรงบประมาณทั้งปี 2564 และปี 2565</t>
  </si>
  <si>
    <t>5.1 โครงการก่อสร้างที่ยังดำเนินการไม่แล้วเสร็จ ประจำปีงบประมาณ พ.ศ. 2562</t>
  </si>
  <si>
    <t>5.2 โครงการก่อสร้างที่ยังดำเนินการไม่แล้วเสร็จ ประจำปีงบประมาณ พ.ศ. 2563</t>
  </si>
  <si>
    <t>1.ก่อสร้างถนนคอนกรีตเสริมเหล็ก พร้อมท่อระบายน้ำ ซอยข้างบ้านเลขที่ 14/108 (สมอโพรง)</t>
  </si>
  <si>
    <t>2.ก่อสร้างถนนคอนกรีตเสริมเหล็ก พร้อมท่อระบายน้ำ ซอยข้างบ้านเลขที่ 64/132 (ติดสระน้ำหนองแก)</t>
  </si>
  <si>
    <t>3.ก่อสร้างถนนคอนกรีตเสริมเหล็ก พร้อมท่อระบายน้ำ ซอยบ้านเลขที่ 32/263 (ซอยชลประทาน 44 หมู่บ้านกะรัต)</t>
  </si>
  <si>
    <t>4.ก่อสร้างถนนคอนกรีตเสริมเหล็ก พร้อมท่อระบายน้ำ ซอยบ้านเลขที่ 32/266 (ซอยชลประทาน 44 หมู่บ้านกะรัต)</t>
  </si>
  <si>
    <t xml:space="preserve"> 3. โครงการก่อสร้างปรับปรุงผิว
จราจรในเขตเมืองหัวหิน ระยะที่ 2</t>
  </si>
  <si>
    <t>ในคณะกรรมาธิการวิสามัญพิจารณาร่างพระราชบัญญัติงบประมาณรายจ่ายประจำปีงบประมาณ พ.ศ. ๒๕๖๕</t>
  </si>
  <si>
    <t>๑. เพื่อความสะดวกต่อการพิจารณาและอ้างอิง ขอให้ใส่เลขหน้าและเลขลำดับที่เอกสารกำกับเอกสารประกอบการชี้แจง และเอกสารเพิ่มเติมประกอบการชี้แจง พร้อมไฟล์ PowerPoint</t>
  </si>
  <si>
    <r>
      <t xml:space="preserve">เช่นเดียวกับปีงบประมาณ ๒๕๖๔ </t>
    </r>
    <r>
      <rPr>
        <b/>
        <sz val="18"/>
        <color rgb="FF000000"/>
        <rFont val="TH SarabunPSK"/>
        <family val="2"/>
      </rPr>
      <t>โดยขอความร่วมมือให้จัดส่งเอกสารล่วงหน้าอย่างน้อย ๓ วันก่อนวันประชุม จำนวน ๔๐ ชุด (พร้อมติด INDEX ทุกชุด) พร้อม CD (1 แผ่น)</t>
    </r>
  </si>
  <si>
    <r>
      <rPr>
        <b/>
        <u/>
        <sz val="18"/>
        <color rgb="FF000000"/>
        <rFont val="TH SarabunPSK"/>
        <family val="2"/>
      </rPr>
      <t>บันทึกข้อมูลเอกสารแบบฟอร์มเป็นไฟล์ Excel และบันทึกข้อมูลประกอบ</t>
    </r>
    <r>
      <rPr>
        <u/>
        <sz val="18"/>
        <color rgb="FF000000"/>
        <rFont val="TH SarabunPSK"/>
        <family val="2"/>
      </rPr>
      <t>การชี้แจงเพิ่มเติมในบางรายการ เป็นไฟล์ PDF เช่น TOR รายละเอียดโครงการ และงบดุลที่สำนักงาน</t>
    </r>
  </si>
  <si>
    <t xml:space="preserve">ตรวจเงินแผ่นดินรับรองเป็นต้น และจัดทำ QR code ขนาด ๑.๕ *๑.๕ เซนติเมตร ไว้ด้านหน้าปกเอกสารประกอบการชี้แจง </t>
  </si>
  <si>
    <r>
      <t xml:space="preserve">๓. </t>
    </r>
    <r>
      <rPr>
        <b/>
        <u/>
        <sz val="18"/>
        <color rgb="FF000000"/>
        <rFont val="TH SarabunPSK"/>
        <family val="2"/>
      </rPr>
      <t>จัดส่งเอกสาร ณ ห้องประชุมคณะกรรมาธิการ CB ๔๐๗</t>
    </r>
    <r>
      <rPr>
        <sz val="18"/>
        <color rgb="FF000000"/>
        <rFont val="TH SarabunPSK"/>
        <family val="2"/>
      </rPr>
      <t xml:space="preserve"> ชั้น ๔  โซนกลาง อาคารรัฐสภา สภาผู้แทนราษฎร ได้ทุกวัน ตั้งแต่เวลา ๐๘.๓๐ เป็นต้นไป</t>
    </r>
  </si>
  <si>
    <t xml:space="preserve">๔. หน่วยรับงบประมาณ เข้าชี้แจงต่อคณะอนุกรรมาธิการพร้อมกัน โดยหัวหน้าหน่วยรับงบประมาณ มีเวลาในการชี้แจง ๕ นาที  โดยให้ชี้แจงในประเด็นต่าง ๆ อาทิ วิสัยทัศน์ เป้าประสงค์ </t>
  </si>
  <si>
    <t>เข้าชี้แจงต่อคณะอนุกรรมาธิการพร้อมกัน โดยหัวหน้าหน่วยรับงบประมาณ มีเวลาในการชี้แจง ๕ นาที  โดยให้ชี้แจงในประเด็นต่าง ๆ อาทิ วิสัยทัศน์ เป้าประสงค์ และจุดเน้นในการพัฒนา</t>
  </si>
  <si>
    <t>ที่สำคัญ รายละเอียดงบประมาณรายจ่ายที่เสนอตามร่างพระราชบัญญัติงบประมาณรายจ่ายประจำปีงบประมาณ พ.ศ. ๒๕๖๕ ในส่วนที่เสนอต่อคณะอนุกรรมาธิการท้องถิ่นฯ พิจารณา เป็นต้น</t>
  </si>
  <si>
    <t>๕. ขอให้หัวหน้าส่วนราชการ มาชี้แจงต่อคณะอนุกรรมาธิการท้องถิ่นฯ ด้วยตนเอง กรณีที่มีเหตุสุดวิสัยไม่สามารถมาชี้แจงได้ ขอให้ทำหนังสือขออนุญาตมาชี้แจงในภายหลังหรือหนังสือมอบหมาย</t>
  </si>
  <si>
    <t>ให้รองหัวหน้าส่วนราชการมาชี้แจงแทนต่อประธานคณะอนุกรรมาธิการท้องถิ่นฯ</t>
  </si>
  <si>
    <r>
      <t xml:space="preserve">๖. </t>
    </r>
    <r>
      <rPr>
        <b/>
        <u/>
        <sz val="18"/>
        <color rgb="FF000000"/>
        <rFont val="TH SarabunPSK"/>
        <family val="2"/>
      </rPr>
      <t>เมื่อหน่วยงานเข้าชี้แจงเสร็จแล้ว  ให้จัดทำใบปรับลดให้เป็นไปตามมติของที่ประชุมคณะอนุกรรมาธิการท้องถิ่นฯ ทั้งกรณีที่มีการปรับลดและที่มิได้ มีการปรับลด โดยหัวหน้าส่วนราชการ</t>
    </r>
  </si>
  <si>
    <t xml:space="preserve">ลงนามส่งให้ฝ่ายเลขานุการฯ (จนท. สำนักงานเลขาธิการสภาผู้แทนราษฎร) ก่อนกลับ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</si>
</sst>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#,##0\ \ "/>
    <numFmt numFmtId="167" formatCode="#,##0.0000\ \ "/>
    <numFmt numFmtId="168" formatCode="0.00%\ \ "/>
    <numFmt numFmtId="169" formatCode="_-* #,##0.0000_-;\-#,##0_-;_-* &quot;-  &quot;_-;_-@_-"/>
    <numFmt numFmtId="170" formatCode="_-* #,##0_-;\-#,##0_-;_-* &quot;-  &quot;_-;_-@_-"/>
    <numFmt numFmtId="171" formatCode="_-* #,##0.0000_-;\-#,##0.0000_-;_-* &quot;-&quot;??_-;_-@_-"/>
    <numFmt numFmtId="172" formatCode="0.0000"/>
    <numFmt numFmtId="173" formatCode="#,##0.0000"/>
  </numFmts>
  <fonts count="77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4"/>
      <name val="AngsanaUPC"/>
      <family val="1"/>
      <charset val="22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2"/>
      <name val="นูลมรผ"/>
      <charset val="129"/>
    </font>
    <font>
      <sz val="12"/>
      <name val="นูลมรผ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b/>
      <sz val="9"/>
      <color indexed="81"/>
      <name val="Tahoma"/>
      <family val="2"/>
    </font>
    <font>
      <sz val="12"/>
      <color indexed="12"/>
      <name val="Arial"/>
      <family val="2"/>
    </font>
    <font>
      <b/>
      <sz val="20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4"/>
      <color indexed="8"/>
      <name val="TH SarabunPSK"/>
      <family val="2"/>
    </font>
    <font>
      <b/>
      <sz val="26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name val="TH SarabunPSK"/>
      <family val="2"/>
    </font>
    <font>
      <b/>
      <sz val="26"/>
      <color indexed="10"/>
      <name val="TH SarabunPSK"/>
      <family val="2"/>
    </font>
    <font>
      <sz val="26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20"/>
      <name val="TH SarabunPSK"/>
      <family val="2"/>
    </font>
    <font>
      <sz val="20"/>
      <name val="TH SarabunPSK"/>
      <family val="2"/>
    </font>
    <font>
      <b/>
      <sz val="24"/>
      <name val="TH SarabunPSK"/>
      <family val="2"/>
    </font>
    <font>
      <b/>
      <sz val="15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  <font>
      <sz val="12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0"/>
      <name val="Arial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color theme="1"/>
      <name val="TH SarabunPSK"/>
      <family val="2"/>
    </font>
    <font>
      <b/>
      <sz val="22"/>
      <name val="TH SarabunPSK"/>
      <family val="2"/>
    </font>
    <font>
      <b/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u/>
      <sz val="14"/>
      <name val="TH SarabunPSK"/>
      <family val="2"/>
    </font>
    <font>
      <sz val="11"/>
      <color theme="1"/>
      <name val="TH SarabunPSK"/>
      <family val="2"/>
    </font>
    <font>
      <b/>
      <sz val="10"/>
      <name val="TH SarabunPSK"/>
      <family val="2"/>
    </font>
    <font>
      <b/>
      <sz val="16"/>
      <color rgb="FFFF0000"/>
      <name val="TH SarabunPSK"/>
      <family val="2"/>
    </font>
    <font>
      <sz val="10"/>
      <name val="Arial"/>
      <charset val="222"/>
    </font>
    <font>
      <sz val="16"/>
      <color theme="1"/>
      <name val="TH SarabunPSK"/>
      <family val="2"/>
    </font>
    <font>
      <strike/>
      <sz val="16"/>
      <color rgb="FFFF0000"/>
      <name val="TH SarabunPSK"/>
      <family val="2"/>
    </font>
    <font>
      <b/>
      <strike/>
      <sz val="14"/>
      <color rgb="FFFF0000"/>
      <name val="TH SarabunPSK"/>
      <family val="2"/>
    </font>
    <font>
      <b/>
      <strike/>
      <sz val="16"/>
      <color rgb="FFFF0000"/>
      <name val="TH SarabunPSK"/>
      <family val="2"/>
    </font>
    <font>
      <strike/>
      <sz val="14"/>
      <color rgb="FFFF0000"/>
      <name val="TH SarabunPSK"/>
      <family val="2"/>
    </font>
    <font>
      <sz val="14"/>
      <name val="AngsanaUPC"/>
    </font>
    <font>
      <u/>
      <sz val="16"/>
      <color theme="1"/>
      <name val="TH SarabunPSK"/>
      <family val="2"/>
    </font>
    <font>
      <sz val="10"/>
      <color rgb="FF000000"/>
      <name val="Arial"/>
    </font>
    <font>
      <sz val="10"/>
      <color rgb="FF000000"/>
      <name val="TH SarabunPSK"/>
      <family val="2"/>
    </font>
    <font>
      <sz val="10"/>
      <name val="TH SarabunPSK"/>
      <family val="2"/>
    </font>
    <font>
      <b/>
      <sz val="16"/>
      <color rgb="FF00000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0"/>
      <color rgb="FF000000"/>
      <name val="Arial"/>
      <family val="2"/>
    </font>
    <font>
      <sz val="18"/>
      <color rgb="FF000000"/>
      <name val="TH SarabunPSK"/>
      <family val="2"/>
    </font>
    <font>
      <sz val="16"/>
      <color rgb="FF000000"/>
      <name val="TH SarabunIT๙"/>
      <family val="2"/>
    </font>
    <font>
      <b/>
      <sz val="18"/>
      <color rgb="FF000000"/>
      <name val="TH SarabunPSK"/>
      <family val="2"/>
    </font>
    <font>
      <u/>
      <sz val="18"/>
      <color rgb="FF000000"/>
      <name val="TH SarabunPSK"/>
      <family val="2"/>
    </font>
    <font>
      <b/>
      <u/>
      <sz val="18"/>
      <color rgb="FF00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7">
    <xf numFmtId="0" fontId="0" fillId="0" borderId="0"/>
    <xf numFmtId="9" fontId="4" fillId="0" borderId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/>
    <xf numFmtId="9" fontId="7" fillId="0" borderId="0" applyFont="0" applyFill="0" applyBorder="0" applyAlignment="0" applyProtection="0"/>
    <xf numFmtId="0" fontId="13" fillId="0" borderId="0"/>
    <xf numFmtId="0" fontId="4" fillId="0" borderId="0"/>
    <xf numFmtId="0" fontId="3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7" fillId="0" borderId="0"/>
    <xf numFmtId="0" fontId="1" fillId="0" borderId="0"/>
    <xf numFmtId="0" fontId="39" fillId="0" borderId="0"/>
    <xf numFmtId="9" fontId="57" fillId="0" borderId="0" applyFont="0" applyFill="0" applyBorder="0" applyAlignment="0" applyProtection="0"/>
    <xf numFmtId="0" fontId="63" fillId="0" borderId="0"/>
    <xf numFmtId="0" fontId="2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5" fillId="0" borderId="0"/>
    <xf numFmtId="0" fontId="71" fillId="0" borderId="0"/>
  </cellStyleXfs>
  <cellXfs count="663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20" fillId="0" borderId="0" xfId="7" applyFont="1" applyAlignment="1" applyProtection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20" fillId="0" borderId="0" xfId="7" applyFont="1" applyBorder="1" applyAlignment="1" applyProtection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20" fillId="0" borderId="0" xfId="7" applyFont="1" applyAlignment="1" applyProtection="1">
      <alignment horizontal="left" vertical="center" wrapText="1"/>
    </xf>
    <xf numFmtId="0" fontId="20" fillId="0" borderId="0" xfId="7" applyFont="1" applyAlignment="1" applyProtection="1">
      <alignment vertical="center" wrapText="1"/>
    </xf>
    <xf numFmtId="0" fontId="10" fillId="0" borderId="0" xfId="0" applyFont="1" applyAlignment="1">
      <alignment horizontal="right"/>
    </xf>
    <xf numFmtId="0" fontId="22" fillId="0" borderId="0" xfId="12" applyFont="1"/>
    <xf numFmtId="0" fontId="23" fillId="0" borderId="0" xfId="12" applyFont="1" applyAlignment="1">
      <alignment horizontal="left"/>
    </xf>
    <xf numFmtId="0" fontId="23" fillId="0" borderId="0" xfId="12" applyFont="1"/>
    <xf numFmtId="0" fontId="22" fillId="0" borderId="3" xfId="12" applyFont="1" applyBorder="1" applyAlignment="1">
      <alignment horizontal="center"/>
    </xf>
    <xf numFmtId="0" fontId="22" fillId="0" borderId="4" xfId="12" applyFont="1" applyBorder="1" applyAlignment="1">
      <alignment horizontal="center"/>
    </xf>
    <xf numFmtId="0" fontId="22" fillId="0" borderId="5" xfId="12" applyFont="1" applyBorder="1" applyAlignment="1">
      <alignment horizontal="center"/>
    </xf>
    <xf numFmtId="0" fontId="22" fillId="0" borderId="0" xfId="12" applyFont="1" applyAlignment="1">
      <alignment vertical="top"/>
    </xf>
    <xf numFmtId="0" fontId="24" fillId="0" borderId="6" xfId="12" applyFont="1" applyBorder="1" applyAlignment="1">
      <alignment vertical="top"/>
    </xf>
    <xf numFmtId="3" fontId="24" fillId="0" borderId="7" xfId="12" applyNumberFormat="1" applyFont="1" applyBorder="1" applyAlignment="1">
      <alignment vertical="top"/>
    </xf>
    <xf numFmtId="0" fontId="24" fillId="0" borderId="7" xfId="12" applyFont="1" applyBorder="1" applyAlignment="1">
      <alignment vertical="top"/>
    </xf>
    <xf numFmtId="3" fontId="24" fillId="0" borderId="8" xfId="12" applyNumberFormat="1" applyFont="1" applyBorder="1" applyAlignment="1">
      <alignment vertical="top"/>
    </xf>
    <xf numFmtId="0" fontId="24" fillId="0" borderId="9" xfId="12" applyFont="1" applyBorder="1" applyAlignment="1">
      <alignment vertical="top"/>
    </xf>
    <xf numFmtId="0" fontId="24" fillId="0" borderId="10" xfId="12" applyFont="1" applyBorder="1" applyAlignment="1">
      <alignment vertical="top"/>
    </xf>
    <xf numFmtId="3" fontId="24" fillId="0" borderId="11" xfId="12" applyNumberFormat="1" applyFont="1" applyBorder="1" applyAlignment="1">
      <alignment vertical="top"/>
    </xf>
    <xf numFmtId="0" fontId="24" fillId="0" borderId="8" xfId="12" applyFont="1" applyBorder="1" applyAlignment="1">
      <alignment vertical="top"/>
    </xf>
    <xf numFmtId="0" fontId="24" fillId="0" borderId="11" xfId="12" applyFont="1" applyBorder="1" applyAlignment="1">
      <alignment vertical="top"/>
    </xf>
    <xf numFmtId="0" fontId="24" fillId="0" borderId="12" xfId="12" applyFont="1" applyBorder="1" applyAlignment="1">
      <alignment vertical="top"/>
    </xf>
    <xf numFmtId="165" fontId="24" fillId="0" borderId="11" xfId="2" applyNumberFormat="1" applyFont="1" applyBorder="1" applyAlignment="1">
      <alignment vertical="top"/>
    </xf>
    <xf numFmtId="3" fontId="24" fillId="0" borderId="12" xfId="12" applyNumberFormat="1" applyFont="1" applyBorder="1" applyAlignment="1">
      <alignment vertical="top"/>
    </xf>
    <xf numFmtId="0" fontId="22" fillId="0" borderId="10" xfId="12" applyFont="1" applyBorder="1" applyAlignment="1">
      <alignment vertical="top"/>
    </xf>
    <xf numFmtId="0" fontId="22" fillId="0" borderId="11" xfId="12" applyFont="1" applyBorder="1" applyAlignment="1">
      <alignment vertical="top"/>
    </xf>
    <xf numFmtId="0" fontId="22" fillId="0" borderId="12" xfId="12" applyFont="1" applyBorder="1" applyAlignment="1">
      <alignment vertical="top"/>
    </xf>
    <xf numFmtId="0" fontId="24" fillId="0" borderId="13" xfId="12" applyFont="1" applyBorder="1"/>
    <xf numFmtId="165" fontId="24" fillId="0" borderId="14" xfId="2" applyNumberFormat="1" applyFont="1" applyBorder="1"/>
    <xf numFmtId="0" fontId="24" fillId="0" borderId="14" xfId="12" applyFont="1" applyBorder="1"/>
    <xf numFmtId="3" fontId="24" fillId="0" borderId="15" xfId="12" applyNumberFormat="1" applyFont="1" applyBorder="1"/>
    <xf numFmtId="3" fontId="24" fillId="0" borderId="14" xfId="12" applyNumberFormat="1" applyFont="1" applyBorder="1"/>
    <xf numFmtId="0" fontId="24" fillId="0" borderId="0" xfId="12" applyFont="1" applyAlignment="1">
      <alignment vertical="top"/>
    </xf>
    <xf numFmtId="0" fontId="16" fillId="0" borderId="0" xfId="12" applyFont="1" applyAlignment="1">
      <alignment horizontal="center"/>
    </xf>
    <xf numFmtId="0" fontId="17" fillId="0" borderId="0" xfId="12" applyFont="1"/>
    <xf numFmtId="0" fontId="16" fillId="0" borderId="0" xfId="12" applyFont="1" applyAlignment="1">
      <alignment horizontal="left"/>
    </xf>
    <xf numFmtId="0" fontId="16" fillId="0" borderId="0" xfId="12" applyFont="1"/>
    <xf numFmtId="0" fontId="17" fillId="0" borderId="3" xfId="12" applyFont="1" applyBorder="1" applyAlignment="1">
      <alignment horizontal="center"/>
    </xf>
    <xf numFmtId="0" fontId="17" fillId="0" borderId="4" xfId="12" applyFont="1" applyBorder="1" applyAlignment="1">
      <alignment horizontal="center"/>
    </xf>
    <xf numFmtId="0" fontId="17" fillId="0" borderId="5" xfId="12" applyFont="1" applyBorder="1" applyAlignment="1">
      <alignment horizontal="center"/>
    </xf>
    <xf numFmtId="0" fontId="17" fillId="0" borderId="6" xfId="12" applyFont="1" applyBorder="1"/>
    <xf numFmtId="165" fontId="17" fillId="0" borderId="7" xfId="2" applyNumberFormat="1" applyFont="1" applyBorder="1"/>
    <xf numFmtId="0" fontId="17" fillId="0" borderId="7" xfId="12" applyFont="1" applyBorder="1"/>
    <xf numFmtId="3" fontId="17" fillId="0" borderId="8" xfId="12" applyNumberFormat="1" applyFont="1" applyBorder="1"/>
    <xf numFmtId="3" fontId="17" fillId="0" borderId="7" xfId="12" applyNumberFormat="1" applyFont="1" applyBorder="1"/>
    <xf numFmtId="0" fontId="17" fillId="0" borderId="10" xfId="12" applyFont="1" applyBorder="1"/>
    <xf numFmtId="165" fontId="17" fillId="0" borderId="11" xfId="2" applyNumberFormat="1" applyFont="1" applyBorder="1"/>
    <xf numFmtId="0" fontId="17" fillId="0" borderId="11" xfId="12" applyFont="1" applyBorder="1"/>
    <xf numFmtId="3" fontId="17" fillId="0" borderId="12" xfId="12" applyNumberFormat="1" applyFont="1" applyBorder="1"/>
    <xf numFmtId="3" fontId="17" fillId="0" borderId="11" xfId="12" applyNumberFormat="1" applyFont="1" applyBorder="1"/>
    <xf numFmtId="0" fontId="17" fillId="0" borderId="13" xfId="12" applyFont="1" applyBorder="1"/>
    <xf numFmtId="165" fontId="17" fillId="0" borderId="14" xfId="2" applyNumberFormat="1" applyFont="1" applyBorder="1"/>
    <xf numFmtId="0" fontId="17" fillId="0" borderId="14" xfId="12" applyFont="1" applyBorder="1"/>
    <xf numFmtId="0" fontId="28" fillId="0" borderId="0" xfId="0" applyFont="1" applyBorder="1" applyAlignment="1">
      <alignment vertical="center"/>
    </xf>
    <xf numFmtId="0" fontId="28" fillId="0" borderId="0" xfId="0" applyFont="1" applyBorder="1"/>
    <xf numFmtId="0" fontId="27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7" xfId="0" applyFont="1" applyBorder="1" applyAlignment="1">
      <alignment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8" xfId="0" applyFont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8" fillId="0" borderId="19" xfId="0" applyFont="1" applyBorder="1" applyAlignment="1">
      <alignment vertical="center"/>
    </xf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Fill="1" applyAlignment="1">
      <alignment horizontal="center"/>
    </xf>
    <xf numFmtId="0" fontId="33" fillId="0" borderId="0" xfId="0" applyFont="1" applyBorder="1" applyAlignment="1">
      <alignment vertical="center"/>
    </xf>
    <xf numFmtId="0" fontId="35" fillId="0" borderId="0" xfId="8" applyFont="1" applyAlignment="1">
      <alignment vertical="center"/>
    </xf>
    <xf numFmtId="0" fontId="27" fillId="0" borderId="0" xfId="8" applyFont="1" applyFill="1" applyAlignment="1" applyProtection="1">
      <alignment wrapText="1"/>
      <protection hidden="1"/>
    </xf>
    <xf numFmtId="0" fontId="27" fillId="0" borderId="0" xfId="8" applyFont="1" applyAlignment="1">
      <alignment horizontal="left" wrapText="1"/>
    </xf>
    <xf numFmtId="0" fontId="28" fillId="0" borderId="0" xfId="8" applyFont="1" applyAlignment="1"/>
    <xf numFmtId="0" fontId="28" fillId="0" borderId="0" xfId="8" applyFont="1" applyAlignment="1">
      <alignment vertical="center"/>
    </xf>
    <xf numFmtId="0" fontId="28" fillId="0" borderId="0" xfId="8" applyFont="1" applyFill="1" applyAlignment="1">
      <alignment vertical="center"/>
    </xf>
    <xf numFmtId="0" fontId="27" fillId="2" borderId="4" xfId="8" applyFont="1" applyFill="1" applyBorder="1" applyAlignment="1">
      <alignment horizontal="center" vertical="center" wrapText="1"/>
    </xf>
    <xf numFmtId="0" fontId="27" fillId="0" borderId="0" xfId="8" applyFont="1" applyAlignment="1">
      <alignment horizontal="center" vertical="center" wrapText="1"/>
    </xf>
    <xf numFmtId="0" fontId="27" fillId="2" borderId="2" xfId="8" applyFont="1" applyFill="1" applyBorder="1" applyAlignment="1">
      <alignment horizontal="center" vertical="center" wrapText="1"/>
    </xf>
    <xf numFmtId="0" fontId="34" fillId="0" borderId="0" xfId="7" applyFont="1" applyAlignment="1" applyProtection="1">
      <alignment horizontal="center" vertical="center"/>
    </xf>
    <xf numFmtId="0" fontId="27" fillId="0" borderId="0" xfId="8" applyFont="1" applyAlignment="1">
      <alignment horizontal="right" vertical="center"/>
    </xf>
    <xf numFmtId="0" fontId="27" fillId="0" borderId="23" xfId="8" applyFont="1" applyFill="1" applyBorder="1" applyAlignment="1">
      <alignment horizontal="center" vertical="center" wrapText="1"/>
    </xf>
    <xf numFmtId="0" fontId="27" fillId="0" borderId="23" xfId="8" applyFont="1" applyFill="1" applyBorder="1" applyAlignment="1">
      <alignment horizontal="right" vertical="center" wrapText="1"/>
    </xf>
    <xf numFmtId="0" fontId="27" fillId="0" borderId="27" xfId="8" applyFont="1" applyBorder="1" applyAlignment="1">
      <alignment vertical="center"/>
    </xf>
    <xf numFmtId="0" fontId="28" fillId="0" borderId="28" xfId="8" applyFont="1" applyBorder="1" applyAlignment="1">
      <alignment vertical="center"/>
    </xf>
    <xf numFmtId="0" fontId="28" fillId="0" borderId="0" xfId="11" applyFont="1" applyAlignment="1"/>
    <xf numFmtId="0" fontId="28" fillId="0" borderId="0" xfId="11" applyFont="1" applyAlignment="1">
      <alignment horizontal="left"/>
    </xf>
    <xf numFmtId="0" fontId="3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33" fillId="0" borderId="0" xfId="0" applyFont="1"/>
    <xf numFmtId="0" fontId="44" fillId="0" borderId="0" xfId="18" applyFont="1"/>
    <xf numFmtId="0" fontId="28" fillId="0" borderId="0" xfId="0" applyFont="1" applyAlignment="1">
      <alignment horizontal="center"/>
    </xf>
    <xf numFmtId="0" fontId="28" fillId="0" borderId="4" xfId="0" applyFont="1" applyBorder="1"/>
    <xf numFmtId="0" fontId="41" fillId="0" borderId="0" xfId="19" applyFont="1"/>
    <xf numFmtId="0" fontId="41" fillId="0" borderId="0" xfId="19" applyFont="1" applyBorder="1"/>
    <xf numFmtId="49" fontId="41" fillId="0" borderId="0" xfId="19" applyNumberFormat="1" applyFont="1" applyBorder="1"/>
    <xf numFmtId="49" fontId="32" fillId="0" borderId="0" xfId="19" applyNumberFormat="1" applyFont="1" applyBorder="1" applyAlignment="1">
      <alignment horizontal="right"/>
    </xf>
    <xf numFmtId="49" fontId="24" fillId="0" borderId="0" xfId="19" applyNumberFormat="1" applyFont="1" applyBorder="1"/>
    <xf numFmtId="49" fontId="27" fillId="0" borderId="0" xfId="19" applyNumberFormat="1" applyFont="1" applyBorder="1" applyAlignment="1">
      <alignment horizontal="right"/>
    </xf>
    <xf numFmtId="49" fontId="26" fillId="0" borderId="0" xfId="19" applyNumberFormat="1" applyFont="1" applyBorder="1"/>
    <xf numFmtId="0" fontId="41" fillId="0" borderId="29" xfId="19" applyFont="1" applyBorder="1"/>
    <xf numFmtId="0" fontId="40" fillId="0" borderId="0" xfId="19" applyFont="1" applyBorder="1"/>
    <xf numFmtId="0" fontId="40" fillId="0" borderId="11" xfId="19" applyFont="1" applyBorder="1"/>
    <xf numFmtId="0" fontId="41" fillId="0" borderId="11" xfId="19" applyFont="1" applyBorder="1"/>
    <xf numFmtId="0" fontId="41" fillId="0" borderId="11" xfId="19" applyFont="1" applyBorder="1" applyAlignment="1">
      <alignment vertical="top"/>
    </xf>
    <xf numFmtId="0" fontId="42" fillId="0" borderId="0" xfId="19" applyFont="1" applyBorder="1"/>
    <xf numFmtId="0" fontId="42" fillId="0" borderId="29" xfId="19" applyFont="1" applyBorder="1"/>
    <xf numFmtId="0" fontId="42" fillId="0" borderId="0" xfId="19" applyFont="1" applyBorder="1" applyAlignment="1">
      <alignment horizontal="center"/>
    </xf>
    <xf numFmtId="0" fontId="42" fillId="0" borderId="11" xfId="19" applyFont="1" applyBorder="1" applyAlignment="1">
      <alignment horizontal="center"/>
    </xf>
    <xf numFmtId="0" fontId="42" fillId="0" borderId="7" xfId="19" applyFont="1" applyBorder="1" applyAlignment="1">
      <alignment horizontal="center"/>
    </xf>
    <xf numFmtId="0" fontId="28" fillId="0" borderId="7" xfId="19" applyFont="1" applyBorder="1" applyAlignment="1">
      <alignment horizontal="centerContinuous"/>
    </xf>
    <xf numFmtId="0" fontId="42" fillId="0" borderId="4" xfId="19" applyFont="1" applyBorder="1" applyAlignment="1">
      <alignment horizontal="centerContinuous"/>
    </xf>
    <xf numFmtId="0" fontId="26" fillId="0" borderId="0" xfId="19" applyFont="1" applyAlignment="1">
      <alignment horizontal="center"/>
    </xf>
    <xf numFmtId="0" fontId="26" fillId="0" borderId="0" xfId="19" applyFont="1" applyAlignment="1">
      <alignment horizontal="right"/>
    </xf>
    <xf numFmtId="0" fontId="28" fillId="0" borderId="0" xfId="19" applyFont="1" applyAlignment="1">
      <alignment horizontal="center"/>
    </xf>
    <xf numFmtId="0" fontId="28" fillId="0" borderId="0" xfId="19" applyFont="1" applyAlignment="1">
      <alignment horizontal="centerContinuous"/>
    </xf>
    <xf numFmtId="0" fontId="28" fillId="0" borderId="0" xfId="19" applyFont="1" applyAlignment="1"/>
    <xf numFmtId="0" fontId="26" fillId="0" borderId="0" xfId="19" applyFont="1" applyAlignment="1">
      <alignment horizontal="centerContinuous"/>
    </xf>
    <xf numFmtId="0" fontId="32" fillId="0" borderId="0" xfId="19" applyFont="1" applyAlignment="1">
      <alignment horizontal="center"/>
    </xf>
    <xf numFmtId="0" fontId="32" fillId="0" borderId="0" xfId="19" applyFont="1" applyAlignment="1">
      <alignment horizontal="centerContinuous"/>
    </xf>
    <xf numFmtId="0" fontId="32" fillId="0" borderId="0" xfId="19" applyFont="1" applyAlignment="1"/>
    <xf numFmtId="0" fontId="45" fillId="0" borderId="0" xfId="18" applyFont="1"/>
    <xf numFmtId="0" fontId="48" fillId="0" borderId="0" xfId="18" applyFont="1"/>
    <xf numFmtId="0" fontId="48" fillId="4" borderId="23" xfId="18" applyFont="1" applyFill="1" applyBorder="1" applyAlignment="1">
      <alignment horizontal="center" vertical="center" wrapText="1"/>
    </xf>
    <xf numFmtId="0" fontId="45" fillId="4" borderId="23" xfId="18" applyFont="1" applyFill="1" applyBorder="1" applyAlignment="1">
      <alignment horizontal="center"/>
    </xf>
    <xf numFmtId="0" fontId="48" fillId="0" borderId="11" xfId="18" applyFont="1" applyBorder="1"/>
    <xf numFmtId="0" fontId="48" fillId="0" borderId="45" xfId="18" applyFont="1" applyBorder="1"/>
    <xf numFmtId="0" fontId="48" fillId="0" borderId="46" xfId="18" applyFont="1" applyBorder="1" applyAlignment="1">
      <alignment wrapText="1"/>
    </xf>
    <xf numFmtId="0" fontId="45" fillId="0" borderId="46" xfId="18" applyFont="1" applyBorder="1"/>
    <xf numFmtId="0" fontId="45" fillId="5" borderId="4" xfId="18" applyFont="1" applyFill="1" applyBorder="1"/>
    <xf numFmtId="0" fontId="45" fillId="0" borderId="11" xfId="18" applyFont="1" applyBorder="1"/>
    <xf numFmtId="0" fontId="45" fillId="0" borderId="45" xfId="18" applyFont="1" applyBorder="1"/>
    <xf numFmtId="0" fontId="45" fillId="0" borderId="46" xfId="18" applyFont="1" applyBorder="1" applyAlignment="1">
      <alignment wrapText="1"/>
    </xf>
    <xf numFmtId="0" fontId="45" fillId="0" borderId="29" xfId="18" applyFont="1" applyBorder="1"/>
    <xf numFmtId="0" fontId="45" fillId="0" borderId="0" xfId="18" applyFont="1" applyBorder="1"/>
    <xf numFmtId="0" fontId="34" fillId="0" borderId="0" xfId="7" applyFont="1" applyAlignment="1" applyProtection="1">
      <alignment vertical="center"/>
    </xf>
    <xf numFmtId="0" fontId="27" fillId="0" borderId="0" xfId="0" applyFont="1" applyFill="1" applyAlignment="1">
      <alignment horizontal="center"/>
    </xf>
    <xf numFmtId="0" fontId="27" fillId="0" borderId="7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4" xfId="0" applyFont="1" applyBorder="1"/>
    <xf numFmtId="0" fontId="51" fillId="0" borderId="0" xfId="18" applyFont="1"/>
    <xf numFmtId="0" fontId="51" fillId="0" borderId="33" xfId="18" applyFont="1" applyBorder="1" applyAlignment="1">
      <alignment horizontal="right"/>
    </xf>
    <xf numFmtId="0" fontId="47" fillId="0" borderId="0" xfId="18" applyFont="1"/>
    <xf numFmtId="0" fontId="52" fillId="0" borderId="0" xfId="18" applyFont="1"/>
    <xf numFmtId="0" fontId="48" fillId="0" borderId="29" xfId="18" applyFont="1" applyBorder="1" applyAlignment="1">
      <alignment horizontal="center"/>
    </xf>
    <xf numFmtId="0" fontId="41" fillId="0" borderId="0" xfId="18" applyFont="1" applyAlignment="1">
      <alignment vertical="center"/>
    </xf>
    <xf numFmtId="0" fontId="32" fillId="0" borderId="0" xfId="18" applyFont="1" applyAlignment="1">
      <alignment vertical="center"/>
    </xf>
    <xf numFmtId="166" fontId="32" fillId="0" borderId="0" xfId="18" applyNumberFormat="1" applyFont="1" applyAlignment="1">
      <alignment vertical="center"/>
    </xf>
    <xf numFmtId="167" fontId="32" fillId="0" borderId="0" xfId="18" applyNumberFormat="1" applyFont="1" applyAlignment="1">
      <alignment vertical="center"/>
    </xf>
    <xf numFmtId="168" fontId="32" fillId="0" borderId="0" xfId="18" applyNumberFormat="1" applyFont="1" applyAlignment="1">
      <alignment vertical="center"/>
    </xf>
    <xf numFmtId="0" fontId="26" fillId="0" borderId="0" xfId="18" applyFont="1" applyAlignment="1">
      <alignment vertical="center"/>
    </xf>
    <xf numFmtId="166" fontId="41" fillId="0" borderId="0" xfId="18" applyNumberFormat="1" applyFont="1" applyAlignment="1">
      <alignment vertical="center"/>
    </xf>
    <xf numFmtId="167" fontId="41" fillId="0" borderId="0" xfId="18" applyNumberFormat="1" applyFont="1" applyAlignment="1">
      <alignment vertical="center"/>
    </xf>
    <xf numFmtId="168" fontId="41" fillId="0" borderId="0" xfId="18" applyNumberFormat="1" applyFont="1" applyAlignment="1">
      <alignment vertical="center"/>
    </xf>
    <xf numFmtId="168" fontId="41" fillId="0" borderId="0" xfId="18" applyNumberFormat="1" applyFont="1" applyAlignment="1">
      <alignment horizontal="right" vertical="center"/>
    </xf>
    <xf numFmtId="167" fontId="26" fillId="0" borderId="7" xfId="18" applyNumberFormat="1" applyFont="1" applyBorder="1" applyAlignment="1">
      <alignment horizontal="center"/>
    </xf>
    <xf numFmtId="167" fontId="26" fillId="0" borderId="33" xfId="18" applyNumberFormat="1" applyFont="1" applyBorder="1" applyAlignment="1">
      <alignment horizontal="centerContinuous" vertical="center"/>
    </xf>
    <xf numFmtId="167" fontId="26" fillId="0" borderId="30" xfId="18" applyNumberFormat="1" applyFont="1" applyBorder="1" applyAlignment="1">
      <alignment horizontal="centerContinuous" vertical="center"/>
    </xf>
    <xf numFmtId="167" fontId="26" fillId="0" borderId="11" xfId="18" applyNumberFormat="1" applyFont="1" applyBorder="1" applyAlignment="1">
      <alignment horizontal="center" vertical="center"/>
    </xf>
    <xf numFmtId="0" fontId="26" fillId="0" borderId="7" xfId="18" applyFont="1" applyBorder="1" applyAlignment="1">
      <alignment horizontal="center" vertical="center"/>
    </xf>
    <xf numFmtId="166" fontId="26" fillId="0" borderId="9" xfId="18" applyNumberFormat="1" applyFont="1" applyBorder="1" applyAlignment="1">
      <alignment horizontal="center" vertical="center"/>
    </xf>
    <xf numFmtId="167" fontId="26" fillId="0" borderId="9" xfId="18" applyNumberFormat="1" applyFont="1" applyBorder="1" applyAlignment="1">
      <alignment horizontal="center" vertical="center"/>
    </xf>
    <xf numFmtId="167" fontId="26" fillId="0" borderId="7" xfId="18" applyNumberFormat="1" applyFont="1" applyBorder="1" applyAlignment="1">
      <alignment horizontal="center" vertical="center"/>
    </xf>
    <xf numFmtId="168" fontId="26" fillId="0" borderId="9" xfId="18" applyNumberFormat="1" applyFont="1" applyBorder="1" applyAlignment="1">
      <alignment horizontal="center" vertical="center"/>
    </xf>
    <xf numFmtId="168" fontId="26" fillId="0" borderId="29" xfId="18" applyNumberFormat="1" applyFont="1" applyBorder="1" applyAlignment="1">
      <alignment horizontal="center" vertical="center"/>
    </xf>
    <xf numFmtId="0" fontId="26" fillId="4" borderId="24" xfId="18" applyFont="1" applyFill="1" applyBorder="1" applyAlignment="1">
      <alignment horizontal="center" vertical="center"/>
    </xf>
    <xf numFmtId="0" fontId="26" fillId="4" borderId="47" xfId="18" applyFont="1" applyFill="1" applyBorder="1" applyAlignment="1">
      <alignment horizontal="center" vertical="center"/>
    </xf>
    <xf numFmtId="166" fontId="26" fillId="4" borderId="47" xfId="18" applyNumberFormat="1" applyFont="1" applyFill="1" applyBorder="1" applyAlignment="1">
      <alignment vertical="center"/>
    </xf>
    <xf numFmtId="167" fontId="26" fillId="4" borderId="47" xfId="18" applyNumberFormat="1" applyFont="1" applyFill="1" applyBorder="1" applyAlignment="1">
      <alignment vertical="center"/>
    </xf>
    <xf numFmtId="168" fontId="26" fillId="4" borderId="35" xfId="18" applyNumberFormat="1" applyFont="1" applyFill="1" applyBorder="1" applyAlignment="1">
      <alignment vertical="center"/>
    </xf>
    <xf numFmtId="0" fontId="26" fillId="6" borderId="4" xfId="18" applyFont="1" applyFill="1" applyBorder="1" applyAlignment="1">
      <alignment vertical="center"/>
    </xf>
    <xf numFmtId="0" fontId="26" fillId="6" borderId="31" xfId="18" applyFont="1" applyFill="1" applyBorder="1" applyAlignment="1">
      <alignment horizontal="center" vertical="center"/>
    </xf>
    <xf numFmtId="166" fontId="26" fillId="6" borderId="31" xfId="18" applyNumberFormat="1" applyFont="1" applyFill="1" applyBorder="1" applyAlignment="1">
      <alignment vertical="center"/>
    </xf>
    <xf numFmtId="167" fontId="26" fillId="6" borderId="31" xfId="18" applyNumberFormat="1" applyFont="1" applyFill="1" applyBorder="1" applyAlignment="1">
      <alignment vertical="center"/>
    </xf>
    <xf numFmtId="168" fontId="26" fillId="6" borderId="4" xfId="18" applyNumberFormat="1" applyFont="1" applyFill="1" applyBorder="1" applyAlignment="1">
      <alignment vertical="center"/>
    </xf>
    <xf numFmtId="0" fontId="26" fillId="4" borderId="4" xfId="18" applyFont="1" applyFill="1" applyBorder="1" applyAlignment="1">
      <alignment vertical="center"/>
    </xf>
    <xf numFmtId="0" fontId="26" fillId="4" borderId="31" xfId="18" applyFont="1" applyFill="1" applyBorder="1" applyAlignment="1">
      <alignment horizontal="center" vertical="center"/>
    </xf>
    <xf numFmtId="166" fontId="26" fillId="4" borderId="31" xfId="18" applyNumberFormat="1" applyFont="1" applyFill="1" applyBorder="1" applyAlignment="1">
      <alignment vertical="center"/>
    </xf>
    <xf numFmtId="167" fontId="26" fillId="4" borderId="31" xfId="18" applyNumberFormat="1" applyFont="1" applyFill="1" applyBorder="1" applyAlignment="1">
      <alignment vertical="center"/>
    </xf>
    <xf numFmtId="168" fontId="26" fillId="4" borderId="4" xfId="18" applyNumberFormat="1" applyFont="1" applyFill="1" applyBorder="1" applyAlignment="1">
      <alignment vertical="center"/>
    </xf>
    <xf numFmtId="0" fontId="41" fillId="0" borderId="11" xfId="18" applyFont="1" applyBorder="1" applyAlignment="1">
      <alignment vertical="center"/>
    </xf>
    <xf numFmtId="0" fontId="41" fillId="0" borderId="9" xfId="18" applyFont="1" applyBorder="1" applyAlignment="1">
      <alignment horizontal="center" vertical="center"/>
    </xf>
    <xf numFmtId="166" fontId="41" fillId="0" borderId="9" xfId="18" applyNumberFormat="1" applyFont="1" applyBorder="1" applyAlignment="1">
      <alignment vertical="center"/>
    </xf>
    <xf numFmtId="167" fontId="41" fillId="0" borderId="7" xfId="18" applyNumberFormat="1" applyFont="1" applyBorder="1" applyAlignment="1">
      <alignment vertical="center"/>
    </xf>
    <xf numFmtId="168" fontId="26" fillId="7" borderId="11" xfId="18" applyNumberFormat="1" applyFont="1" applyFill="1" applyBorder="1" applyAlignment="1">
      <alignment vertical="center"/>
    </xf>
    <xf numFmtId="167" fontId="41" fillId="0" borderId="9" xfId="18" applyNumberFormat="1" applyFont="1" applyBorder="1" applyAlignment="1">
      <alignment vertical="center"/>
    </xf>
    <xf numFmtId="168" fontId="41" fillId="0" borderId="9" xfId="18" applyNumberFormat="1" applyFont="1" applyBorder="1" applyAlignment="1">
      <alignment vertical="center"/>
    </xf>
    <xf numFmtId="168" fontId="41" fillId="0" borderId="11" xfId="18" applyNumberFormat="1" applyFont="1" applyBorder="1" applyAlignment="1">
      <alignment vertical="center"/>
    </xf>
    <xf numFmtId="0" fontId="41" fillId="0" borderId="29" xfId="18" applyFont="1" applyBorder="1" applyAlignment="1">
      <alignment vertical="center"/>
    </xf>
    <xf numFmtId="0" fontId="41" fillId="0" borderId="30" xfId="18" applyFont="1" applyBorder="1" applyAlignment="1">
      <alignment horizontal="center" vertical="center"/>
    </xf>
    <xf numFmtId="166" fontId="41" fillId="0" borderId="30" xfId="18" applyNumberFormat="1" applyFont="1" applyBorder="1" applyAlignment="1">
      <alignment vertical="center"/>
    </xf>
    <xf numFmtId="167" fontId="41" fillId="0" borderId="30" xfId="18" applyNumberFormat="1" applyFont="1" applyBorder="1" applyAlignment="1">
      <alignment vertical="center"/>
    </xf>
    <xf numFmtId="168" fontId="41" fillId="0" borderId="30" xfId="18" applyNumberFormat="1" applyFont="1" applyBorder="1" applyAlignment="1">
      <alignment vertical="center"/>
    </xf>
    <xf numFmtId="168" fontId="41" fillId="0" borderId="29" xfId="18" applyNumberFormat="1" applyFont="1" applyBorder="1" applyAlignment="1">
      <alignment vertical="center"/>
    </xf>
    <xf numFmtId="167" fontId="41" fillId="0" borderId="29" xfId="18" applyNumberFormat="1" applyFont="1" applyBorder="1" applyAlignment="1">
      <alignment vertical="center"/>
    </xf>
    <xf numFmtId="0" fontId="41" fillId="0" borderId="0" xfId="18" applyFont="1" applyAlignment="1">
      <alignment vertical="top"/>
    </xf>
    <xf numFmtId="0" fontId="54" fillId="0" borderId="0" xfId="18" applyFont="1"/>
    <xf numFmtId="0" fontId="41" fillId="0" borderId="0" xfId="18" applyFont="1" applyBorder="1" applyAlignment="1">
      <alignment vertical="top"/>
    </xf>
    <xf numFmtId="0" fontId="41" fillId="0" borderId="0" xfId="18" applyFont="1" applyAlignment="1">
      <alignment vertical="top" wrapText="1"/>
    </xf>
    <xf numFmtId="0" fontId="26" fillId="0" borderId="0" xfId="18" applyFont="1" applyAlignment="1">
      <alignment horizontal="center" vertical="top" wrapText="1"/>
    </xf>
    <xf numFmtId="0" fontId="26" fillId="0" borderId="43" xfId="18" applyFont="1" applyBorder="1" applyAlignment="1">
      <alignment horizontal="center" vertical="top" wrapText="1"/>
    </xf>
    <xf numFmtId="0" fontId="26" fillId="0" borderId="0" xfId="18" applyFont="1" applyBorder="1" applyAlignment="1">
      <alignment horizontal="center" vertical="top" wrapText="1"/>
    </xf>
    <xf numFmtId="0" fontId="26" fillId="0" borderId="11" xfId="18" applyFont="1" applyBorder="1" applyAlignment="1">
      <alignment horizontal="center" vertical="center" wrapText="1"/>
    </xf>
    <xf numFmtId="0" fontId="26" fillId="0" borderId="0" xfId="18" applyFont="1" applyBorder="1" applyAlignment="1">
      <alignment horizontal="center" vertical="center" wrapText="1"/>
    </xf>
    <xf numFmtId="0" fontId="26" fillId="0" borderId="0" xfId="18" applyFont="1" applyAlignment="1">
      <alignment horizontal="center" vertical="center" wrapText="1"/>
    </xf>
    <xf numFmtId="0" fontId="55" fillId="0" borderId="0" xfId="18" applyFont="1" applyBorder="1" applyAlignment="1">
      <alignment horizontal="center" vertical="center" wrapText="1"/>
    </xf>
    <xf numFmtId="0" fontId="41" fillId="0" borderId="0" xfId="18" applyFont="1" applyAlignment="1">
      <alignment vertical="center" wrapText="1"/>
    </xf>
    <xf numFmtId="0" fontId="54" fillId="0" borderId="0" xfId="18" applyFont="1" applyAlignment="1">
      <alignment vertical="center"/>
    </xf>
    <xf numFmtId="0" fontId="26" fillId="0" borderId="11" xfId="18" applyFont="1" applyBorder="1" applyAlignment="1">
      <alignment horizontal="center" vertical="top" wrapText="1"/>
    </xf>
    <xf numFmtId="0" fontId="26" fillId="3" borderId="4" xfId="18" applyFont="1" applyFill="1" applyBorder="1" applyAlignment="1">
      <alignment vertical="top" wrapText="1"/>
    </xf>
    <xf numFmtId="170" fontId="26" fillId="3" borderId="4" xfId="18" applyNumberFormat="1" applyFont="1" applyFill="1" applyBorder="1" applyAlignment="1">
      <alignment vertical="top" wrapText="1"/>
    </xf>
    <xf numFmtId="169" fontId="26" fillId="3" borderId="4" xfId="18" applyNumberFormat="1" applyFont="1" applyFill="1" applyBorder="1" applyAlignment="1">
      <alignment vertical="top" wrapText="1"/>
    </xf>
    <xf numFmtId="169" fontId="26" fillId="3" borderId="22" xfId="18" applyNumberFormat="1" applyFont="1" applyFill="1" applyBorder="1" applyAlignment="1">
      <alignment vertical="top" wrapText="1"/>
    </xf>
    <xf numFmtId="170" fontId="26" fillId="3" borderId="31" xfId="18" applyNumberFormat="1" applyFont="1" applyFill="1" applyBorder="1" applyAlignment="1">
      <alignment vertical="top" wrapText="1"/>
    </xf>
    <xf numFmtId="169" fontId="26" fillId="0" borderId="11" xfId="18" applyNumberFormat="1" applyFont="1" applyFill="1" applyBorder="1" applyAlignment="1">
      <alignment vertical="top" wrapText="1"/>
    </xf>
    <xf numFmtId="169" fontId="26" fillId="0" borderId="0" xfId="18" applyNumberFormat="1" applyFont="1" applyFill="1" applyBorder="1" applyAlignment="1">
      <alignment vertical="top" wrapText="1"/>
    </xf>
    <xf numFmtId="170" fontId="26" fillId="3" borderId="55" xfId="18" applyNumberFormat="1" applyFont="1" applyFill="1" applyBorder="1" applyAlignment="1">
      <alignment vertical="top" wrapText="1"/>
    </xf>
    <xf numFmtId="169" fontId="26" fillId="3" borderId="54" xfId="18" applyNumberFormat="1" applyFont="1" applyFill="1" applyBorder="1" applyAlignment="1">
      <alignment vertical="top" wrapText="1"/>
    </xf>
    <xf numFmtId="169" fontId="26" fillId="0" borderId="9" xfId="18" applyNumberFormat="1" applyFont="1" applyFill="1" applyBorder="1" applyAlignment="1">
      <alignment vertical="top" wrapText="1"/>
    </xf>
    <xf numFmtId="170" fontId="26" fillId="3" borderId="53" xfId="18" applyNumberFormat="1" applyFont="1" applyFill="1" applyBorder="1" applyAlignment="1">
      <alignment vertical="top" wrapText="1"/>
    </xf>
    <xf numFmtId="169" fontId="26" fillId="3" borderId="52" xfId="18" applyNumberFormat="1" applyFont="1" applyFill="1" applyBorder="1" applyAlignment="1">
      <alignment vertical="top" wrapText="1"/>
    </xf>
    <xf numFmtId="0" fontId="26" fillId="0" borderId="0" xfId="18" applyFont="1" applyAlignment="1">
      <alignment vertical="top" wrapText="1"/>
    </xf>
    <xf numFmtId="170" fontId="47" fillId="0" borderId="4" xfId="18" applyNumberFormat="1" applyFont="1" applyBorder="1" applyAlignment="1">
      <alignment vertical="top" wrapText="1"/>
    </xf>
    <xf numFmtId="169" fontId="47" fillId="0" borderId="4" xfId="18" applyNumberFormat="1" applyFont="1" applyBorder="1" applyAlignment="1">
      <alignment vertical="top" wrapText="1"/>
    </xf>
    <xf numFmtId="169" fontId="47" fillId="0" borderId="22" xfId="18" applyNumberFormat="1" applyFont="1" applyBorder="1" applyAlignment="1">
      <alignment vertical="top" wrapText="1"/>
    </xf>
    <xf numFmtId="170" fontId="47" fillId="0" borderId="31" xfId="18" applyNumberFormat="1" applyFont="1" applyFill="1" applyBorder="1" applyAlignment="1">
      <alignment vertical="top" wrapText="1"/>
    </xf>
    <xf numFmtId="169" fontId="47" fillId="0" borderId="22" xfId="18" applyNumberFormat="1" applyFont="1" applyFill="1" applyBorder="1" applyAlignment="1">
      <alignment vertical="top" wrapText="1"/>
    </xf>
    <xf numFmtId="169" fontId="47" fillId="0" borderId="11" xfId="18" applyNumberFormat="1" applyFont="1" applyBorder="1" applyAlignment="1">
      <alignment vertical="top" wrapText="1"/>
    </xf>
    <xf numFmtId="169" fontId="47" fillId="0" borderId="0" xfId="18" applyNumberFormat="1" applyFont="1" applyBorder="1" applyAlignment="1">
      <alignment vertical="top" wrapText="1"/>
    </xf>
    <xf numFmtId="170" fontId="47" fillId="0" borderId="3" xfId="18" applyNumberFormat="1" applyFont="1" applyBorder="1" applyAlignment="1">
      <alignment vertical="top" wrapText="1"/>
    </xf>
    <xf numFmtId="169" fontId="47" fillId="0" borderId="5" xfId="18" applyNumberFormat="1" applyFont="1" applyBorder="1" applyAlignment="1">
      <alignment vertical="top" wrapText="1"/>
    </xf>
    <xf numFmtId="169" fontId="47" fillId="0" borderId="9" xfId="18" applyNumberFormat="1" applyFont="1" applyBorder="1" applyAlignment="1">
      <alignment vertical="top" wrapText="1"/>
    </xf>
    <xf numFmtId="170" fontId="47" fillId="0" borderId="51" xfId="18" applyNumberFormat="1" applyFont="1" applyBorder="1" applyAlignment="1">
      <alignment vertical="top" wrapText="1"/>
    </xf>
    <xf numFmtId="169" fontId="47" fillId="0" borderId="50" xfId="18" applyNumberFormat="1" applyFont="1" applyBorder="1" applyAlignment="1">
      <alignment vertical="top" wrapText="1"/>
    </xf>
    <xf numFmtId="0" fontId="47" fillId="0" borderId="0" xfId="18" applyFont="1" applyAlignment="1">
      <alignment vertical="top" wrapText="1"/>
    </xf>
    <xf numFmtId="0" fontId="41" fillId="0" borderId="4" xfId="18" applyFont="1" applyBorder="1" applyAlignment="1">
      <alignment vertical="top" wrapText="1"/>
    </xf>
    <xf numFmtId="0" fontId="41" fillId="0" borderId="22" xfId="18" applyFont="1" applyBorder="1" applyAlignment="1">
      <alignment vertical="top" wrapText="1"/>
    </xf>
    <xf numFmtId="0" fontId="41" fillId="0" borderId="31" xfId="18" applyFont="1" applyBorder="1" applyAlignment="1">
      <alignment vertical="top" wrapText="1"/>
    </xf>
    <xf numFmtId="0" fontId="41" fillId="0" borderId="11" xfId="18" applyFont="1" applyBorder="1" applyAlignment="1">
      <alignment vertical="top" wrapText="1"/>
    </xf>
    <xf numFmtId="0" fontId="41" fillId="0" borderId="0" xfId="18" applyFont="1" applyBorder="1" applyAlignment="1">
      <alignment vertical="top" wrapText="1"/>
    </xf>
    <xf numFmtId="0" fontId="41" fillId="0" borderId="13" xfId="18" applyFont="1" applyBorder="1" applyAlignment="1">
      <alignment vertical="top" wrapText="1"/>
    </xf>
    <xf numFmtId="0" fontId="41" fillId="0" borderId="15" xfId="18" applyFont="1" applyBorder="1" applyAlignment="1">
      <alignment vertical="top" wrapText="1"/>
    </xf>
    <xf numFmtId="0" fontId="41" fillId="0" borderId="9" xfId="18" applyFont="1" applyBorder="1" applyAlignment="1">
      <alignment vertical="top" wrapText="1"/>
    </xf>
    <xf numFmtId="0" fontId="41" fillId="0" borderId="49" xfId="18" applyFont="1" applyBorder="1" applyAlignment="1">
      <alignment vertical="top" wrapText="1"/>
    </xf>
    <xf numFmtId="0" fontId="41" fillId="0" borderId="48" xfId="18" applyFont="1" applyBorder="1" applyAlignment="1">
      <alignment vertical="top" wrapText="1"/>
    </xf>
    <xf numFmtId="0" fontId="26" fillId="0" borderId="7" xfId="18" applyFont="1" applyBorder="1" applyAlignment="1">
      <alignment horizontal="center" vertical="center"/>
    </xf>
    <xf numFmtId="167" fontId="26" fillId="0" borderId="7" xfId="18" applyNumberFormat="1" applyFont="1" applyBorder="1" applyAlignment="1">
      <alignment horizontal="center" vertical="center"/>
    </xf>
    <xf numFmtId="0" fontId="34" fillId="0" borderId="0" xfId="7" applyFont="1" applyAlignment="1" applyProtection="1">
      <alignment horizontal="center" vertical="center"/>
    </xf>
    <xf numFmtId="0" fontId="26" fillId="8" borderId="4" xfId="18" applyFont="1" applyFill="1" applyBorder="1" applyAlignment="1">
      <alignment vertical="center"/>
    </xf>
    <xf numFmtId="0" fontId="26" fillId="8" borderId="31" xfId="18" applyFont="1" applyFill="1" applyBorder="1" applyAlignment="1">
      <alignment horizontal="center" vertical="center"/>
    </xf>
    <xf numFmtId="166" fontId="26" fillId="8" borderId="31" xfId="18" applyNumberFormat="1" applyFont="1" applyFill="1" applyBorder="1" applyAlignment="1">
      <alignment vertical="center"/>
    </xf>
    <xf numFmtId="167" fontId="26" fillId="8" borderId="31" xfId="18" applyNumberFormat="1" applyFont="1" applyFill="1" applyBorder="1" applyAlignment="1">
      <alignment vertical="center"/>
    </xf>
    <xf numFmtId="168" fontId="26" fillId="8" borderId="4" xfId="18" applyNumberFormat="1" applyFont="1" applyFill="1" applyBorder="1" applyAlignment="1">
      <alignment vertical="center"/>
    </xf>
    <xf numFmtId="168" fontId="41" fillId="0" borderId="33" xfId="18" applyNumberFormat="1" applyFont="1" applyBorder="1" applyAlignment="1">
      <alignment vertical="center"/>
    </xf>
    <xf numFmtId="164" fontId="28" fillId="0" borderId="0" xfId="0" applyNumberFormat="1" applyFont="1" applyAlignment="1">
      <alignment horizontal="right"/>
    </xf>
    <xf numFmtId="43" fontId="28" fillId="0" borderId="35" xfId="2" applyNumberFormat="1" applyFont="1" applyBorder="1" applyAlignment="1">
      <alignment horizontal="right"/>
    </xf>
    <xf numFmtId="43" fontId="28" fillId="0" borderId="77" xfId="2" applyNumberFormat="1" applyFont="1" applyBorder="1" applyAlignment="1">
      <alignment horizontal="right"/>
    </xf>
    <xf numFmtId="43" fontId="28" fillId="0" borderId="4" xfId="2" applyNumberFormat="1" applyFont="1" applyFill="1" applyBorder="1" applyAlignment="1">
      <alignment horizontal="right"/>
    </xf>
    <xf numFmtId="43" fontId="28" fillId="0" borderId="14" xfId="2" applyNumberFormat="1" applyFont="1" applyFill="1" applyBorder="1" applyAlignment="1">
      <alignment horizontal="right"/>
    </xf>
    <xf numFmtId="43" fontId="28" fillId="0" borderId="37" xfId="2" applyNumberFormat="1" applyFont="1" applyFill="1" applyBorder="1" applyAlignment="1">
      <alignment horizontal="right"/>
    </xf>
    <xf numFmtId="0" fontId="60" fillId="0" borderId="0" xfId="0" applyFont="1"/>
    <xf numFmtId="0" fontId="61" fillId="0" borderId="0" xfId="8" applyFont="1" applyFill="1" applyAlignment="1" applyProtection="1">
      <alignment wrapText="1"/>
      <protection hidden="1"/>
    </xf>
    <xf numFmtId="0" fontId="59" fillId="0" borderId="0" xfId="19" applyFont="1" applyAlignment="1"/>
    <xf numFmtId="0" fontId="26" fillId="0" borderId="0" xfId="19" applyFont="1" applyAlignment="1">
      <alignment horizontal="left"/>
    </xf>
    <xf numFmtId="0" fontId="62" fillId="0" borderId="0" xfId="18" applyFont="1" applyAlignment="1">
      <alignment vertical="center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vertical="center"/>
    </xf>
    <xf numFmtId="0" fontId="26" fillId="0" borderId="4" xfId="18" applyFont="1" applyBorder="1" applyAlignment="1">
      <alignment vertical="top" wrapText="1"/>
    </xf>
    <xf numFmtId="0" fontId="26" fillId="0" borderId="22" xfId="18" applyFont="1" applyBorder="1" applyAlignment="1">
      <alignment vertical="top" wrapText="1"/>
    </xf>
    <xf numFmtId="0" fontId="55" fillId="0" borderId="62" xfId="18" applyFont="1" applyBorder="1" applyAlignment="1">
      <alignment vertical="top" wrapText="1"/>
    </xf>
    <xf numFmtId="0" fontId="59" fillId="0" borderId="0" xfId="0" applyFont="1"/>
    <xf numFmtId="0" fontId="59" fillId="0" borderId="0" xfId="11" applyFont="1" applyAlignment="1"/>
    <xf numFmtId="0" fontId="59" fillId="0" borderId="0" xfId="11" applyFont="1" applyAlignment="1">
      <alignment horizontal="left"/>
    </xf>
    <xf numFmtId="43" fontId="28" fillId="0" borderId="11" xfId="2" applyNumberFormat="1" applyFont="1" applyFill="1" applyBorder="1" applyAlignment="1">
      <alignment horizontal="right"/>
    </xf>
    <xf numFmtId="0" fontId="28" fillId="0" borderId="87" xfId="0" applyFont="1" applyBorder="1" applyAlignment="1">
      <alignment horizontal="left"/>
    </xf>
    <xf numFmtId="0" fontId="44" fillId="0" borderId="7" xfId="22" applyFont="1" applyBorder="1" applyAlignment="1">
      <alignment horizontal="left" vertical="center"/>
    </xf>
    <xf numFmtId="0" fontId="44" fillId="0" borderId="88" xfId="22" applyFont="1" applyBorder="1" applyAlignment="1">
      <alignment horizontal="left" vertical="center"/>
    </xf>
    <xf numFmtId="0" fontId="58" fillId="0" borderId="20" xfId="22" applyFont="1" applyBorder="1" applyAlignment="1">
      <alignment horizontal="left" vertical="center" indent="1"/>
    </xf>
    <xf numFmtId="0" fontId="58" fillId="0" borderId="21" xfId="22" applyFont="1" applyBorder="1" applyAlignment="1">
      <alignment horizontal="left" vertical="center" indent="1"/>
    </xf>
    <xf numFmtId="0" fontId="44" fillId="0" borderId="11" xfId="22" applyFont="1" applyBorder="1" applyAlignment="1">
      <alignment horizontal="left" vertical="center"/>
    </xf>
    <xf numFmtId="0" fontId="44" fillId="0" borderId="4" xfId="22" applyFont="1" applyBorder="1" applyAlignment="1">
      <alignment horizontal="left" vertical="center"/>
    </xf>
    <xf numFmtId="0" fontId="58" fillId="0" borderId="20" xfId="22" applyFont="1" applyBorder="1" applyAlignment="1">
      <alignment horizontal="left" vertical="center" indent="2"/>
    </xf>
    <xf numFmtId="0" fontId="22" fillId="0" borderId="20" xfId="22" applyFont="1" applyBorder="1" applyAlignment="1">
      <alignment horizontal="left" vertical="center" indent="1"/>
    </xf>
    <xf numFmtId="0" fontId="28" fillId="0" borderId="0" xfId="19" applyFont="1"/>
    <xf numFmtId="0" fontId="27" fillId="0" borderId="0" xfId="19" applyFont="1"/>
    <xf numFmtId="0" fontId="27" fillId="0" borderId="0" xfId="19" applyFont="1" applyAlignment="1"/>
    <xf numFmtId="0" fontId="42" fillId="0" borderId="0" xfId="19" applyFont="1"/>
    <xf numFmtId="0" fontId="42" fillId="0" borderId="0" xfId="19" applyFont="1" applyBorder="1" applyAlignment="1"/>
    <xf numFmtId="0" fontId="42" fillId="0" borderId="0" xfId="19" applyFont="1" applyAlignment="1"/>
    <xf numFmtId="0" fontId="27" fillId="0" borderId="4" xfId="19" applyFont="1" applyBorder="1" applyAlignment="1">
      <alignment horizontal="center" vertical="center"/>
    </xf>
    <xf numFmtId="172" fontId="28" fillId="0" borderId="4" xfId="19" applyNumberFormat="1" applyFont="1" applyBorder="1" applyAlignment="1">
      <alignment vertical="top"/>
    </xf>
    <xf numFmtId="0" fontId="28" fillId="0" borderId="4" xfId="19" applyFont="1" applyBorder="1"/>
    <xf numFmtId="0" fontId="28" fillId="0" borderId="4" xfId="19" applyFont="1" applyBorder="1" applyAlignment="1">
      <alignment horizontal="center" vertical="top"/>
    </xf>
    <xf numFmtId="0" fontId="28" fillId="0" borderId="0" xfId="19" applyFont="1" applyAlignment="1">
      <alignment horizontal="left" vertical="center"/>
    </xf>
    <xf numFmtId="0" fontId="64" fillId="0" borderId="4" xfId="22" applyFont="1" applyBorder="1" applyAlignment="1">
      <alignment horizontal="left"/>
    </xf>
    <xf numFmtId="171" fontId="44" fillId="0" borderId="4" xfId="22" applyNumberFormat="1" applyFont="1" applyFill="1" applyBorder="1" applyAlignment="1">
      <alignment vertical="top"/>
    </xf>
    <xf numFmtId="0" fontId="28" fillId="0" borderId="21" xfId="19" applyFont="1" applyBorder="1"/>
    <xf numFmtId="171" fontId="58" fillId="0" borderId="20" xfId="22" applyNumberFormat="1" applyFont="1" applyFill="1" applyBorder="1" applyAlignment="1">
      <alignment horizontal="center" vertical="top"/>
    </xf>
    <xf numFmtId="0" fontId="28" fillId="0" borderId="21" xfId="19" applyFont="1" applyBorder="1" applyAlignment="1">
      <alignment horizontal="left" vertical="center" indent="2"/>
    </xf>
    <xf numFmtId="0" fontId="41" fillId="0" borderId="20" xfId="22" applyFont="1" applyBorder="1"/>
    <xf numFmtId="0" fontId="22" fillId="0" borderId="20" xfId="22" applyFont="1" applyBorder="1" applyAlignment="1">
      <alignment vertical="top" wrapText="1"/>
    </xf>
    <xf numFmtId="0" fontId="28" fillId="0" borderId="20" xfId="19" applyFont="1" applyBorder="1" applyAlignment="1">
      <alignment horizontal="left" vertical="center" indent="2"/>
    </xf>
    <xf numFmtId="172" fontId="58" fillId="0" borderId="20" xfId="22" applyNumberFormat="1" applyFont="1" applyBorder="1"/>
    <xf numFmtId="0" fontId="58" fillId="0" borderId="20" xfId="22" applyFont="1" applyBorder="1"/>
    <xf numFmtId="0" fontId="28" fillId="0" borderId="88" xfId="19" applyFont="1" applyBorder="1"/>
    <xf numFmtId="0" fontId="28" fillId="0" borderId="88" xfId="19" applyFont="1" applyBorder="1" applyAlignment="1">
      <alignment horizontal="left" vertical="center" indent="1"/>
    </xf>
    <xf numFmtId="0" fontId="58" fillId="0" borderId="4" xfId="22" applyFont="1" applyBorder="1" applyAlignment="1">
      <alignment horizontal="left" indent="1"/>
    </xf>
    <xf numFmtId="0" fontId="64" fillId="0" borderId="11" xfId="22" applyFont="1" applyBorder="1" applyAlignment="1">
      <alignment horizontal="left" indent="3"/>
    </xf>
    <xf numFmtId="171" fontId="44" fillId="0" borderId="11" xfId="22" applyNumberFormat="1" applyFont="1" applyFill="1" applyBorder="1" applyAlignment="1">
      <alignment vertical="top"/>
    </xf>
    <xf numFmtId="0" fontId="58" fillId="0" borderId="21" xfId="22" applyFont="1" applyBorder="1" applyAlignment="1">
      <alignment horizontal="left" indent="3"/>
    </xf>
    <xf numFmtId="171" fontId="58" fillId="0" borderId="21" xfId="22" applyNumberFormat="1" applyFont="1" applyFill="1" applyBorder="1" applyAlignment="1">
      <alignment horizontal="center" vertical="top"/>
    </xf>
    <xf numFmtId="0" fontId="58" fillId="0" borderId="20" xfId="22" applyFont="1" applyBorder="1" applyAlignment="1">
      <alignment horizontal="left" indent="3"/>
    </xf>
    <xf numFmtId="0" fontId="58" fillId="0" borderId="20" xfId="22" applyFont="1" applyBorder="1" applyAlignment="1">
      <alignment horizontal="left" indent="1"/>
    </xf>
    <xf numFmtId="0" fontId="58" fillId="0" borderId="88" xfId="22" applyFont="1" applyBorder="1" applyAlignment="1">
      <alignment horizontal="left" indent="1"/>
    </xf>
    <xf numFmtId="0" fontId="44" fillId="0" borderId="4" xfId="19" applyFont="1" applyBorder="1" applyAlignment="1">
      <alignment horizontal="left" vertical="center"/>
    </xf>
    <xf numFmtId="0" fontId="58" fillId="0" borderId="21" xfId="22" applyFont="1" applyBorder="1" applyAlignment="1">
      <alignment horizontal="left" indent="1"/>
    </xf>
    <xf numFmtId="171" fontId="58" fillId="0" borderId="21" xfId="24" applyNumberFormat="1" applyFont="1" applyFill="1" applyBorder="1" applyAlignment="1">
      <alignment vertical="top"/>
    </xf>
    <xf numFmtId="171" fontId="58" fillId="0" borderId="21" xfId="22" applyNumberFormat="1" applyFont="1" applyFill="1" applyBorder="1" applyAlignment="1">
      <alignment vertical="top"/>
    </xf>
    <xf numFmtId="0" fontId="58" fillId="0" borderId="21" xfId="19" applyFont="1" applyBorder="1" applyAlignment="1">
      <alignment horizontal="left" vertical="center" indent="1"/>
    </xf>
    <xf numFmtId="0" fontId="58" fillId="0" borderId="20" xfId="19" applyFont="1" applyBorder="1" applyAlignment="1">
      <alignment horizontal="left" vertical="center" indent="1"/>
    </xf>
    <xf numFmtId="171" fontId="58" fillId="0" borderId="20" xfId="22" applyNumberFormat="1" applyFont="1" applyFill="1" applyBorder="1" applyAlignment="1">
      <alignment vertical="top"/>
    </xf>
    <xf numFmtId="0" fontId="58" fillId="0" borderId="88" xfId="22" applyFont="1" applyBorder="1" applyAlignment="1">
      <alignment wrapText="1"/>
    </xf>
    <xf numFmtId="171" fontId="44" fillId="0" borderId="88" xfId="22" applyNumberFormat="1" applyFont="1" applyFill="1" applyBorder="1" applyAlignment="1">
      <alignment vertical="top"/>
    </xf>
    <xf numFmtId="0" fontId="58" fillId="0" borderId="7" xfId="22" applyFont="1" applyBorder="1" applyAlignment="1">
      <alignment wrapText="1"/>
    </xf>
    <xf numFmtId="171" fontId="44" fillId="0" borderId="7" xfId="22" applyNumberFormat="1" applyFont="1" applyFill="1" applyBorder="1" applyAlignment="1">
      <alignment vertical="top"/>
    </xf>
    <xf numFmtId="173" fontId="44" fillId="0" borderId="7" xfId="22" applyNumberFormat="1" applyFont="1" applyFill="1" applyBorder="1" applyAlignment="1">
      <alignment vertical="top"/>
    </xf>
    <xf numFmtId="0" fontId="44" fillId="0" borderId="29" xfId="22" applyFont="1" applyBorder="1" applyAlignment="1">
      <alignment horizontal="center" vertical="center"/>
    </xf>
    <xf numFmtId="0" fontId="26" fillId="0" borderId="33" xfId="19" applyFont="1" applyBorder="1" applyAlignment="1">
      <alignment horizontal="right"/>
    </xf>
    <xf numFmtId="0" fontId="27" fillId="0" borderId="4" xfId="0" applyFont="1" applyBorder="1" applyAlignment="1">
      <alignment vertical="top"/>
    </xf>
    <xf numFmtId="4" fontId="27" fillId="0" borderId="0" xfId="0" applyNumberFormat="1" applyFont="1" applyAlignment="1">
      <alignment horizontal="center"/>
    </xf>
    <xf numFmtId="4" fontId="28" fillId="0" borderId="0" xfId="0" applyNumberFormat="1" applyFont="1"/>
    <xf numFmtId="4" fontId="28" fillId="0" borderId="4" xfId="0" applyNumberFormat="1" applyFont="1" applyBorder="1" applyAlignment="1">
      <alignment vertical="top"/>
    </xf>
    <xf numFmtId="0" fontId="28" fillId="0" borderId="4" xfId="0" applyFont="1" applyBorder="1" applyAlignment="1">
      <alignment horizontal="center" vertical="top"/>
    </xf>
    <xf numFmtId="0" fontId="28" fillId="0" borderId="4" xfId="0" applyFont="1" applyBorder="1" applyAlignment="1">
      <alignment vertical="top" wrapText="1"/>
    </xf>
    <xf numFmtId="0" fontId="28" fillId="0" borderId="4" xfId="0" applyFont="1" applyBorder="1" applyAlignment="1">
      <alignment horizontal="left" vertical="top" wrapText="1"/>
    </xf>
    <xf numFmtId="0" fontId="38" fillId="0" borderId="4" xfId="18" applyFont="1" applyBorder="1" applyAlignment="1">
      <alignment horizontal="center" vertical="center" wrapText="1"/>
    </xf>
    <xf numFmtId="0" fontId="38" fillId="0" borderId="22" xfId="18" applyFont="1" applyBorder="1" applyAlignment="1">
      <alignment horizontal="center" vertical="center" wrapText="1"/>
    </xf>
    <xf numFmtId="0" fontId="38" fillId="0" borderId="31" xfId="18" applyFont="1" applyBorder="1" applyAlignment="1">
      <alignment horizontal="center" vertical="center" wrapText="1"/>
    </xf>
    <xf numFmtId="0" fontId="38" fillId="0" borderId="55" xfId="18" applyFont="1" applyBorder="1" applyAlignment="1">
      <alignment horizontal="center" vertical="center" wrapText="1"/>
    </xf>
    <xf numFmtId="0" fontId="38" fillId="0" borderId="54" xfId="18" applyFont="1" applyBorder="1" applyAlignment="1">
      <alignment horizontal="center" vertical="center" wrapText="1"/>
    </xf>
    <xf numFmtId="0" fontId="38" fillId="0" borderId="57" xfId="18" applyFont="1" applyBorder="1" applyAlignment="1">
      <alignment horizontal="center" vertical="center" wrapText="1"/>
    </xf>
    <xf numFmtId="0" fontId="38" fillId="0" borderId="56" xfId="18" applyFont="1" applyBorder="1" applyAlignment="1">
      <alignment horizontal="center" vertical="center" wrapText="1"/>
    </xf>
    <xf numFmtId="0" fontId="47" fillId="0" borderId="4" xfId="18" applyFont="1" applyBorder="1" applyAlignment="1">
      <alignment horizontal="center" vertical="center" wrapText="1"/>
    </xf>
    <xf numFmtId="3" fontId="28" fillId="0" borderId="4" xfId="0" applyNumberFormat="1" applyFont="1" applyBorder="1" applyAlignment="1">
      <alignment vertical="top"/>
    </xf>
    <xf numFmtId="0" fontId="28" fillId="0" borderId="9" xfId="0" applyFont="1" applyBorder="1"/>
    <xf numFmtId="0" fontId="28" fillId="0" borderId="4" xfId="0" applyFont="1" applyBorder="1" applyAlignment="1">
      <alignment horizontal="center" vertical="top" wrapText="1"/>
    </xf>
    <xf numFmtId="165" fontId="27" fillId="0" borderId="23" xfId="2" applyNumberFormat="1" applyFont="1" applyFill="1" applyBorder="1" applyAlignment="1">
      <alignment horizontal="right" vertical="center" wrapText="1"/>
    </xf>
    <xf numFmtId="165" fontId="28" fillId="0" borderId="27" xfId="2" applyNumberFormat="1" applyFont="1" applyBorder="1" applyAlignment="1">
      <alignment horizontal="right" vertical="center"/>
    </xf>
    <xf numFmtId="165" fontId="28" fillId="0" borderId="27" xfId="2" applyNumberFormat="1" applyFont="1" applyBorder="1" applyAlignment="1">
      <alignment vertical="center"/>
    </xf>
    <xf numFmtId="0" fontId="28" fillId="0" borderId="0" xfId="25" applyFont="1"/>
    <xf numFmtId="0" fontId="66" fillId="0" borderId="0" xfId="25" applyFont="1" applyAlignment="1"/>
    <xf numFmtId="0" fontId="27" fillId="0" borderId="0" xfId="25" applyFont="1" applyAlignment="1">
      <alignment vertical="center"/>
    </xf>
    <xf numFmtId="0" fontId="56" fillId="0" borderId="0" xfId="25" applyFont="1" applyAlignment="1">
      <alignment vertical="center"/>
    </xf>
    <xf numFmtId="0" fontId="28" fillId="0" borderId="0" xfId="25" applyFont="1" applyAlignment="1">
      <alignment horizontal="right"/>
    </xf>
    <xf numFmtId="0" fontId="27" fillId="0" borderId="0" xfId="25" applyFont="1" applyAlignment="1">
      <alignment horizontal="center"/>
    </xf>
    <xf numFmtId="0" fontId="27" fillId="0" borderId="101" xfId="25" applyFont="1" applyBorder="1" applyAlignment="1">
      <alignment horizontal="center"/>
    </xf>
    <xf numFmtId="0" fontId="27" fillId="0" borderId="101" xfId="25" applyFont="1" applyBorder="1" applyAlignment="1">
      <alignment horizontal="center" vertical="top"/>
    </xf>
    <xf numFmtId="0" fontId="27" fillId="0" borderId="97" xfId="25" applyFont="1" applyBorder="1" applyAlignment="1">
      <alignment horizontal="center"/>
    </xf>
    <xf numFmtId="0" fontId="28" fillId="0" borderId="102" xfId="25" applyFont="1" applyBorder="1"/>
    <xf numFmtId="0" fontId="27" fillId="0" borderId="102" xfId="25" applyFont="1" applyBorder="1" applyAlignment="1">
      <alignment vertical="top" wrapText="1"/>
    </xf>
    <xf numFmtId="0" fontId="28" fillId="0" borderId="103" xfId="25" applyFont="1" applyBorder="1"/>
    <xf numFmtId="0" fontId="28" fillId="0" borderId="104" xfId="25" applyFont="1" applyBorder="1"/>
    <xf numFmtId="0" fontId="29" fillId="0" borderId="103" xfId="25" applyFont="1" applyBorder="1" applyAlignment="1">
      <alignment vertical="center"/>
    </xf>
    <xf numFmtId="0" fontId="28" fillId="0" borderId="105" xfId="25" applyFont="1" applyBorder="1"/>
    <xf numFmtId="0" fontId="28" fillId="0" borderId="106" xfId="25" applyFont="1" applyBorder="1"/>
    <xf numFmtId="16" fontId="28" fillId="0" borderId="0" xfId="0" applyNumberFormat="1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7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8" fillId="0" borderId="0" xfId="19" quotePrefix="1" applyFont="1" applyAlignment="1">
      <alignment horizontal="center"/>
    </xf>
    <xf numFmtId="0" fontId="28" fillId="0" borderId="4" xfId="19" applyFont="1" applyBorder="1" applyAlignment="1">
      <alignment horizontal="center"/>
    </xf>
    <xf numFmtId="172" fontId="28" fillId="0" borderId="20" xfId="19" applyNumberFormat="1" applyFont="1" applyBorder="1" applyAlignment="1">
      <alignment vertical="center"/>
    </xf>
    <xf numFmtId="172" fontId="22" fillId="0" borderId="20" xfId="22" applyNumberFormat="1" applyFont="1" applyBorder="1" applyAlignment="1">
      <alignment vertical="top" wrapText="1"/>
    </xf>
    <xf numFmtId="172" fontId="28" fillId="0" borderId="88" xfId="19" applyNumberFormat="1" applyFont="1" applyBorder="1"/>
    <xf numFmtId="43" fontId="28" fillId="0" borderId="0" xfId="2" applyFont="1"/>
    <xf numFmtId="43" fontId="27" fillId="9" borderId="97" xfId="2" applyFont="1" applyFill="1" applyBorder="1" applyAlignment="1">
      <alignment horizontal="center" vertical="top"/>
    </xf>
    <xf numFmtId="43" fontId="27" fillId="9" borderId="100" xfId="2" applyFont="1" applyFill="1" applyBorder="1" applyAlignment="1">
      <alignment horizontal="center" vertical="top"/>
    </xf>
    <xf numFmtId="43" fontId="27" fillId="0" borderId="101" xfId="2" applyFont="1" applyBorder="1" applyAlignment="1">
      <alignment horizontal="center" vertical="top"/>
    </xf>
    <xf numFmtId="43" fontId="66" fillId="0" borderId="0" xfId="2" applyFont="1" applyAlignment="1"/>
    <xf numFmtId="43" fontId="27" fillId="10" borderId="102" xfId="2" applyFont="1" applyFill="1" applyBorder="1" applyAlignment="1">
      <alignment shrinkToFit="1"/>
    </xf>
    <xf numFmtId="3" fontId="27" fillId="10" borderId="102" xfId="25" applyNumberFormat="1" applyFont="1" applyFill="1" applyBorder="1" applyAlignment="1">
      <alignment shrinkToFit="1"/>
    </xf>
    <xf numFmtId="0" fontId="28" fillId="10" borderId="102" xfId="25" applyFont="1" applyFill="1" applyBorder="1" applyAlignment="1">
      <alignment shrinkToFit="1"/>
    </xf>
    <xf numFmtId="43" fontId="28" fillId="0" borderId="103" xfId="2" applyFont="1" applyBorder="1" applyAlignment="1">
      <alignment shrinkToFit="1"/>
    </xf>
    <xf numFmtId="0" fontId="28" fillId="0" borderId="103" xfId="25" applyFont="1" applyBorder="1" applyAlignment="1">
      <alignment shrinkToFit="1"/>
    </xf>
    <xf numFmtId="3" fontId="28" fillId="0" borderId="105" xfId="25" applyNumberFormat="1" applyFont="1" applyBorder="1" applyAlignment="1">
      <alignment shrinkToFit="1"/>
    </xf>
    <xf numFmtId="3" fontId="28" fillId="0" borderId="103" xfId="25" applyNumberFormat="1" applyFont="1" applyBorder="1" applyAlignment="1">
      <alignment shrinkToFit="1"/>
    </xf>
    <xf numFmtId="43" fontId="28" fillId="0" borderId="105" xfId="2" applyFont="1" applyBorder="1" applyAlignment="1">
      <alignment shrinkToFit="1"/>
    </xf>
    <xf numFmtId="3" fontId="28" fillId="10" borderId="103" xfId="25" applyNumberFormat="1" applyFont="1" applyFill="1" applyBorder="1" applyAlignment="1">
      <alignment shrinkToFit="1"/>
    </xf>
    <xf numFmtId="43" fontId="28" fillId="0" borderId="106" xfId="2" applyFont="1" applyBorder="1" applyAlignment="1">
      <alignment shrinkToFit="1"/>
    </xf>
    <xf numFmtId="3" fontId="28" fillId="0" borderId="106" xfId="25" applyNumberFormat="1" applyFont="1" applyBorder="1" applyAlignment="1">
      <alignment shrinkToFit="1"/>
    </xf>
    <xf numFmtId="0" fontId="28" fillId="0" borderId="106" xfId="25" applyFont="1" applyBorder="1" applyAlignment="1">
      <alignment shrinkToFit="1"/>
    </xf>
    <xf numFmtId="43" fontId="67" fillId="0" borderId="0" xfId="2" applyFont="1" applyAlignment="1"/>
    <xf numFmtId="43" fontId="28" fillId="10" borderId="102" xfId="2" applyFont="1" applyFill="1" applyBorder="1" applyAlignment="1">
      <alignment shrinkToFit="1"/>
    </xf>
    <xf numFmtId="43" fontId="28" fillId="0" borderId="0" xfId="2" applyFont="1" applyAlignment="1">
      <alignment horizontal="right" shrinkToFit="1"/>
    </xf>
    <xf numFmtId="0" fontId="69" fillId="0" borderId="0" xfId="0" applyFont="1"/>
    <xf numFmtId="43" fontId="69" fillId="0" borderId="0" xfId="2" applyFont="1"/>
    <xf numFmtId="0" fontId="41" fillId="0" borderId="0" xfId="0" applyFont="1" applyBorder="1" applyAlignment="1">
      <alignment horizontal="center"/>
    </xf>
    <xf numFmtId="0" fontId="70" fillId="0" borderId="0" xfId="0" applyFont="1" applyAlignment="1"/>
    <xf numFmtId="43" fontId="28" fillId="0" borderId="2" xfId="2" applyFont="1" applyBorder="1" applyAlignment="1" applyProtection="1">
      <alignment shrinkToFit="1"/>
      <protection locked="0"/>
    </xf>
    <xf numFmtId="0" fontId="42" fillId="0" borderId="0" xfId="0" applyFont="1"/>
    <xf numFmtId="43" fontId="28" fillId="0" borderId="33" xfId="2" applyFont="1" applyBorder="1" applyProtection="1">
      <protection locked="0"/>
    </xf>
    <xf numFmtId="43" fontId="28" fillId="0" borderId="0" xfId="2" applyFont="1" applyAlignment="1" applyProtection="1">
      <alignment shrinkToFit="1"/>
      <protection locked="0"/>
    </xf>
    <xf numFmtId="0" fontId="27" fillId="0" borderId="0" xfId="0" applyFont="1" applyAlignment="1">
      <alignment horizontal="left"/>
    </xf>
    <xf numFmtId="0" fontId="28" fillId="0" borderId="0" xfId="0" quotePrefix="1" applyFont="1" applyAlignment="1">
      <alignment horizontal="center" vertical="center"/>
    </xf>
    <xf numFmtId="43" fontId="28" fillId="0" borderId="33" xfId="2" applyFont="1" applyBorder="1" applyAlignment="1" applyProtection="1">
      <alignment horizontal="center" shrinkToFit="1"/>
      <protection locked="0"/>
    </xf>
    <xf numFmtId="0" fontId="70" fillId="0" borderId="0" xfId="0" applyFont="1" applyAlignment="1">
      <alignment vertical="center"/>
    </xf>
    <xf numFmtId="0" fontId="27" fillId="0" borderId="0" xfId="0" applyFont="1" applyAlignment="1">
      <alignment horizontal="right"/>
    </xf>
    <xf numFmtId="43" fontId="27" fillId="0" borderId="2" xfId="2" applyFont="1" applyBorder="1" applyAlignment="1" applyProtection="1">
      <alignment shrinkToFit="1"/>
    </xf>
    <xf numFmtId="165" fontId="27" fillId="0" borderId="0" xfId="2" applyNumberFormat="1" applyFont="1" applyBorder="1" applyProtection="1">
      <protection locked="0"/>
    </xf>
    <xf numFmtId="43" fontId="27" fillId="0" borderId="0" xfId="2" applyFont="1" applyBorder="1" applyAlignment="1">
      <alignment shrinkToFit="1"/>
    </xf>
    <xf numFmtId="43" fontId="28" fillId="0" borderId="16" xfId="2" applyFont="1" applyBorder="1" applyAlignment="1">
      <alignment shrinkToFit="1"/>
    </xf>
    <xf numFmtId="43" fontId="28" fillId="0" borderId="65" xfId="2" applyFont="1" applyBorder="1" applyAlignment="1">
      <alignment shrinkToFit="1"/>
    </xf>
    <xf numFmtId="43" fontId="28" fillId="0" borderId="0" xfId="0" applyNumberFormat="1" applyFont="1"/>
    <xf numFmtId="10" fontId="28" fillId="0" borderId="0" xfId="20" applyNumberFormat="1" applyFont="1"/>
    <xf numFmtId="43" fontId="28" fillId="0" borderId="0" xfId="2" applyFont="1" applyAlignment="1">
      <alignment shrinkToFit="1"/>
    </xf>
    <xf numFmtId="0" fontId="28" fillId="0" borderId="0" xfId="0" quotePrefix="1" applyFont="1" applyAlignment="1">
      <alignment horizontal="center"/>
    </xf>
    <xf numFmtId="43" fontId="28" fillId="0" borderId="33" xfId="2" applyFont="1" applyBorder="1" applyAlignment="1" applyProtection="1">
      <alignment shrinkToFit="1"/>
      <protection locked="0"/>
    </xf>
    <xf numFmtId="43" fontId="28" fillId="0" borderId="0" xfId="2" applyFont="1" applyBorder="1"/>
    <xf numFmtId="43" fontId="27" fillId="0" borderId="0" xfId="2" applyFont="1" applyAlignment="1">
      <alignment horizontal="center"/>
    </xf>
    <xf numFmtId="0" fontId="70" fillId="0" borderId="0" xfId="0" applyFont="1" applyAlignment="1">
      <alignment horizontal="center"/>
    </xf>
    <xf numFmtId="43" fontId="27" fillId="0" borderId="16" xfId="2" applyFont="1" applyBorder="1" applyAlignment="1">
      <alignment horizontal="center" shrinkToFit="1"/>
    </xf>
    <xf numFmtId="43" fontId="27" fillId="0" borderId="33" xfId="2" applyFont="1" applyBorder="1" applyAlignment="1">
      <alignment horizontal="center"/>
    </xf>
    <xf numFmtId="43" fontId="27" fillId="0" borderId="33" xfId="2" applyFont="1" applyBorder="1" applyAlignment="1">
      <alignment horizontal="center" shrinkToFit="1"/>
    </xf>
    <xf numFmtId="43" fontId="27" fillId="0" borderId="37" xfId="2" applyFont="1" applyBorder="1" applyAlignment="1">
      <alignment horizontal="center"/>
    </xf>
    <xf numFmtId="0" fontId="27" fillId="0" borderId="69" xfId="0" applyFont="1" applyBorder="1" applyAlignment="1">
      <alignment horizontal="center"/>
    </xf>
    <xf numFmtId="43" fontId="27" fillId="0" borderId="9" xfId="2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43" fontId="27" fillId="0" borderId="72" xfId="2" applyFont="1" applyBorder="1" applyAlignment="1">
      <alignment shrinkToFit="1"/>
    </xf>
    <xf numFmtId="165" fontId="27" fillId="0" borderId="72" xfId="2" applyNumberFormat="1" applyFont="1" applyBorder="1"/>
    <xf numFmtId="165" fontId="27" fillId="0" borderId="72" xfId="2" applyNumberFormat="1" applyFont="1" applyBorder="1" applyAlignment="1">
      <alignment shrinkToFit="1"/>
    </xf>
    <xf numFmtId="165" fontId="27" fillId="0" borderId="73" xfId="2" applyNumberFormat="1" applyFont="1" applyBorder="1"/>
    <xf numFmtId="165" fontId="27" fillId="0" borderId="77" xfId="2" applyNumberFormat="1" applyFont="1" applyBorder="1"/>
    <xf numFmtId="165" fontId="27" fillId="0" borderId="77" xfId="2" applyNumberFormat="1" applyFont="1" applyBorder="1" applyAlignment="1">
      <alignment shrinkToFit="1"/>
    </xf>
    <xf numFmtId="165" fontId="27" fillId="0" borderId="78" xfId="2" applyNumberFormat="1" applyFont="1" applyBorder="1"/>
    <xf numFmtId="0" fontId="28" fillId="0" borderId="79" xfId="0" applyFont="1" applyBorder="1"/>
    <xf numFmtId="0" fontId="28" fillId="0" borderId="2" xfId="0" applyFont="1" applyBorder="1"/>
    <xf numFmtId="0" fontId="28" fillId="0" borderId="31" xfId="0" applyFont="1" applyBorder="1"/>
    <xf numFmtId="43" fontId="28" fillId="0" borderId="72" xfId="2" applyFont="1" applyBorder="1" applyAlignment="1">
      <alignment shrinkToFit="1"/>
    </xf>
    <xf numFmtId="165" fontId="28" fillId="0" borderId="4" xfId="2" applyNumberFormat="1" applyFont="1" applyBorder="1" applyProtection="1">
      <protection locked="0"/>
    </xf>
    <xf numFmtId="165" fontId="28" fillId="0" borderId="5" xfId="2" applyNumberFormat="1" applyFont="1" applyBorder="1" applyProtection="1">
      <protection locked="0"/>
    </xf>
    <xf numFmtId="43" fontId="28" fillId="0" borderId="70" xfId="2" applyFont="1" applyBorder="1" applyProtection="1">
      <protection locked="0"/>
    </xf>
    <xf numFmtId="165" fontId="28" fillId="0" borderId="70" xfId="2" applyNumberFormat="1" applyFont="1" applyBorder="1" applyProtection="1">
      <protection locked="0"/>
    </xf>
    <xf numFmtId="165" fontId="28" fillId="0" borderId="84" xfId="2" applyNumberFormat="1" applyFont="1" applyBorder="1" applyProtection="1">
      <protection locked="0"/>
    </xf>
    <xf numFmtId="0" fontId="27" fillId="0" borderId="0" xfId="0" applyFont="1" applyBorder="1" applyAlignment="1">
      <alignment horizontal="left"/>
    </xf>
    <xf numFmtId="0" fontId="27" fillId="0" borderId="9" xfId="0" applyFont="1" applyBorder="1" applyAlignment="1">
      <alignment horizontal="left"/>
    </xf>
    <xf numFmtId="43" fontId="28" fillId="0" borderId="11" xfId="2" applyFont="1" applyBorder="1" applyProtection="1">
      <protection locked="0"/>
    </xf>
    <xf numFmtId="165" fontId="28" fillId="0" borderId="11" xfId="2" applyNumberFormat="1" applyFont="1" applyBorder="1" applyProtection="1">
      <protection locked="0"/>
    </xf>
    <xf numFmtId="165" fontId="28" fillId="0" borderId="12" xfId="2" applyNumberFormat="1" applyFont="1" applyBorder="1" applyProtection="1">
      <protection locked="0"/>
    </xf>
    <xf numFmtId="43" fontId="28" fillId="0" borderId="37" xfId="2" applyFont="1" applyBorder="1" applyProtection="1">
      <protection locked="0"/>
    </xf>
    <xf numFmtId="165" fontId="28" fillId="0" borderId="37" xfId="2" applyNumberFormat="1" applyFont="1" applyBorder="1" applyProtection="1">
      <protection locked="0"/>
    </xf>
    <xf numFmtId="165" fontId="28" fillId="0" borderId="44" xfId="2" applyNumberFormat="1" applyFont="1" applyBorder="1" applyProtection="1">
      <protection locked="0"/>
    </xf>
    <xf numFmtId="43" fontId="28" fillId="0" borderId="4" xfId="2" applyFont="1" applyBorder="1" applyProtection="1">
      <protection locked="0"/>
    </xf>
    <xf numFmtId="43" fontId="28" fillId="0" borderId="14" xfId="2" applyFont="1" applyBorder="1" applyProtection="1">
      <protection locked="0"/>
    </xf>
    <xf numFmtId="165" fontId="28" fillId="0" borderId="14" xfId="2" applyNumberFormat="1" applyFont="1" applyBorder="1" applyProtection="1">
      <protection locked="0"/>
    </xf>
    <xf numFmtId="165" fontId="28" fillId="0" borderId="15" xfId="2" applyNumberFormat="1" applyFont="1" applyBorder="1" applyProtection="1">
      <protection locked="0"/>
    </xf>
    <xf numFmtId="0" fontId="2" fillId="0" borderId="0" xfId="0" applyFont="1"/>
    <xf numFmtId="43" fontId="2" fillId="0" borderId="0" xfId="2" applyFont="1"/>
    <xf numFmtId="0" fontId="33" fillId="0" borderId="0" xfId="0" applyFont="1" applyAlignment="1">
      <alignment vertical="top"/>
    </xf>
    <xf numFmtId="2" fontId="28" fillId="0" borderId="4" xfId="19" applyNumberFormat="1" applyFont="1" applyBorder="1" applyAlignment="1">
      <alignment horizontal="center" vertical="top"/>
    </xf>
    <xf numFmtId="167" fontId="26" fillId="11" borderId="47" xfId="18" applyNumberFormat="1" applyFont="1" applyFill="1" applyBorder="1" applyAlignment="1">
      <alignment vertical="center"/>
    </xf>
    <xf numFmtId="167" fontId="26" fillId="4" borderId="107" xfId="18" applyNumberFormat="1" applyFont="1" applyFill="1" applyBorder="1" applyAlignment="1">
      <alignment vertical="center"/>
    </xf>
    <xf numFmtId="167" fontId="41" fillId="0" borderId="11" xfId="18" applyNumberFormat="1" applyFont="1" applyBorder="1" applyAlignment="1">
      <alignment vertical="center"/>
    </xf>
    <xf numFmtId="167" fontId="26" fillId="4" borderId="108" xfId="18" applyNumberFormat="1" applyFont="1" applyFill="1" applyBorder="1" applyAlignment="1">
      <alignment vertical="center"/>
    </xf>
    <xf numFmtId="167" fontId="26" fillId="12" borderId="47" xfId="18" applyNumberFormat="1" applyFont="1" applyFill="1" applyBorder="1" applyAlignment="1">
      <alignment vertical="center"/>
    </xf>
    <xf numFmtId="43" fontId="28" fillId="0" borderId="4" xfId="2" applyFont="1" applyBorder="1" applyAlignment="1">
      <alignment vertical="top"/>
    </xf>
    <xf numFmtId="0" fontId="72" fillId="0" borderId="0" xfId="26" applyFont="1"/>
    <xf numFmtId="0" fontId="73" fillId="0" borderId="0" xfId="26" applyFont="1"/>
    <xf numFmtId="0" fontId="74" fillId="0" borderId="0" xfId="26" applyFont="1" applyAlignment="1"/>
    <xf numFmtId="0" fontId="74" fillId="0" borderId="0" xfId="26" applyFont="1" applyAlignment="1">
      <alignment horizontal="center"/>
    </xf>
    <xf numFmtId="0" fontId="75" fillId="0" borderId="0" xfId="26" applyFont="1"/>
    <xf numFmtId="0" fontId="74" fillId="0" borderId="0" xfId="26" applyFont="1"/>
    <xf numFmtId="0" fontId="76" fillId="0" borderId="0" xfId="26" applyFont="1"/>
    <xf numFmtId="0" fontId="74" fillId="0" borderId="0" xfId="26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0" xfId="7" applyFont="1" applyBorder="1" applyAlignment="1" applyProtection="1">
      <alignment horizontal="center" vertical="center"/>
    </xf>
    <xf numFmtId="0" fontId="49" fillId="0" borderId="0" xfId="0" applyFont="1" applyAlignment="1">
      <alignment horizontal="center"/>
    </xf>
    <xf numFmtId="0" fontId="27" fillId="0" borderId="0" xfId="19" applyFont="1" applyAlignment="1">
      <alignment horizontal="center"/>
    </xf>
    <xf numFmtId="0" fontId="32" fillId="0" borderId="0" xfId="19" applyFont="1" applyAlignment="1">
      <alignment horizontal="center"/>
    </xf>
    <xf numFmtId="0" fontId="32" fillId="0" borderId="0" xfId="19" applyFont="1" applyAlignment="1">
      <alignment horizontal="center" wrapText="1"/>
    </xf>
    <xf numFmtId="0" fontId="51" fillId="0" borderId="33" xfId="19" applyFont="1" applyBorder="1" applyAlignment="1">
      <alignment horizontal="right"/>
    </xf>
    <xf numFmtId="0" fontId="28" fillId="0" borderId="7" xfId="19" applyFont="1" applyBorder="1" applyAlignment="1">
      <alignment horizontal="left" vertical="top" wrapText="1"/>
    </xf>
    <xf numFmtId="0" fontId="28" fillId="0" borderId="29" xfId="19" applyFont="1" applyBorder="1" applyAlignment="1">
      <alignment horizontal="left" vertical="top" wrapText="1"/>
    </xf>
    <xf numFmtId="0" fontId="41" fillId="0" borderId="0" xfId="0" applyFont="1" applyBorder="1" applyAlignment="1">
      <alignment horizontal="center"/>
    </xf>
    <xf numFmtId="0" fontId="41" fillId="0" borderId="40" xfId="0" applyFont="1" applyBorder="1" applyAlignment="1">
      <alignment horizontal="center"/>
    </xf>
    <xf numFmtId="0" fontId="41" fillId="0" borderId="30" xfId="0" applyFont="1" applyBorder="1" applyAlignment="1">
      <alignment horizontal="center"/>
    </xf>
    <xf numFmtId="0" fontId="32" fillId="0" borderId="0" xfId="0" applyFont="1" applyAlignment="1" applyProtection="1">
      <alignment horizontal="center" vertical="top" wrapText="1"/>
      <protection locked="0"/>
    </xf>
    <xf numFmtId="0" fontId="32" fillId="0" borderId="0" xfId="0" applyFont="1" applyAlignment="1" applyProtection="1">
      <alignment horizontal="center" vertical="top"/>
      <protection locked="0"/>
    </xf>
    <xf numFmtId="0" fontId="27" fillId="0" borderId="0" xfId="0" applyFont="1" applyAlignment="1" applyProtection="1">
      <alignment horizontal="center"/>
      <protection locked="0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7" fillId="0" borderId="32" xfId="0" applyFont="1" applyBorder="1" applyAlignment="1">
      <alignment horizontal="left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shrinkToFit="1"/>
    </xf>
    <xf numFmtId="0" fontId="27" fillId="0" borderId="67" xfId="0" applyFont="1" applyBorder="1" applyAlignment="1">
      <alignment horizontal="center" shrinkToFit="1"/>
    </xf>
    <xf numFmtId="0" fontId="27" fillId="0" borderId="68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 vertical="top" wrapText="1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0" fontId="27" fillId="0" borderId="74" xfId="0" applyFont="1" applyBorder="1" applyAlignment="1">
      <alignment horizontal="left"/>
    </xf>
    <xf numFmtId="0" fontId="27" fillId="0" borderId="75" xfId="0" applyFont="1" applyBorder="1" applyAlignment="1">
      <alignment horizontal="left"/>
    </xf>
    <xf numFmtId="0" fontId="27" fillId="0" borderId="76" xfId="0" applyFont="1" applyBorder="1" applyAlignment="1">
      <alignment horizontal="left"/>
    </xf>
    <xf numFmtId="0" fontId="27" fillId="0" borderId="39" xfId="0" applyFont="1" applyBorder="1" applyAlignment="1">
      <alignment horizontal="left"/>
    </xf>
    <xf numFmtId="0" fontId="27" fillId="0" borderId="83" xfId="0" applyFont="1" applyBorder="1" applyAlignment="1">
      <alignment horizontal="left"/>
    </xf>
    <xf numFmtId="0" fontId="28" fillId="0" borderId="85" xfId="0" applyFont="1" applyBorder="1" applyAlignment="1">
      <alignment horizontal="left"/>
    </xf>
    <xf numFmtId="0" fontId="28" fillId="0" borderId="86" xfId="0" applyFont="1" applyBorder="1" applyAlignment="1">
      <alignment horizontal="left"/>
    </xf>
    <xf numFmtId="0" fontId="28" fillId="0" borderId="67" xfId="0" applyFont="1" applyBorder="1" applyAlignment="1">
      <alignment horizontal="left"/>
    </xf>
    <xf numFmtId="0" fontId="28" fillId="0" borderId="79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31" xfId="0" applyFont="1" applyBorder="1" applyAlignment="1">
      <alignment horizontal="left"/>
    </xf>
    <xf numFmtId="0" fontId="28" fillId="0" borderId="80" xfId="0" applyFont="1" applyBorder="1" applyAlignment="1">
      <alignment horizontal="left"/>
    </xf>
    <xf numFmtId="0" fontId="28" fillId="0" borderId="81" xfId="0" applyFont="1" applyBorder="1" applyAlignment="1">
      <alignment horizontal="left"/>
    </xf>
    <xf numFmtId="0" fontId="28" fillId="0" borderId="82" xfId="0" applyFont="1" applyBorder="1" applyAlignment="1">
      <alignment horizontal="left"/>
    </xf>
    <xf numFmtId="0" fontId="44" fillId="0" borderId="25" xfId="22" applyFont="1" applyBorder="1" applyAlignment="1">
      <alignment horizontal="center" vertical="center"/>
    </xf>
    <xf numFmtId="0" fontId="44" fillId="0" borderId="40" xfId="22" applyFont="1" applyBorder="1" applyAlignment="1">
      <alignment horizontal="center" vertical="center"/>
    </xf>
    <xf numFmtId="0" fontId="44" fillId="0" borderId="7" xfId="22" applyFont="1" applyBorder="1" applyAlignment="1">
      <alignment horizontal="center" vertical="center"/>
    </xf>
    <xf numFmtId="0" fontId="44" fillId="0" borderId="29" xfId="22" applyFont="1" applyBorder="1" applyAlignment="1">
      <alignment horizontal="center" vertical="center"/>
    </xf>
    <xf numFmtId="0" fontId="44" fillId="0" borderId="22" xfId="22" applyFont="1" applyBorder="1" applyAlignment="1">
      <alignment horizontal="center" wrapText="1"/>
    </xf>
    <xf numFmtId="0" fontId="44" fillId="0" borderId="2" xfId="22" applyFont="1" applyBorder="1" applyAlignment="1">
      <alignment horizontal="center" wrapText="1"/>
    </xf>
    <xf numFmtId="0" fontId="44" fillId="0" borderId="31" xfId="22" applyFont="1" applyBorder="1" applyAlignment="1">
      <alignment horizontal="center" wrapText="1"/>
    </xf>
    <xf numFmtId="0" fontId="27" fillId="0" borderId="11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4" fontId="27" fillId="0" borderId="7" xfId="0" applyNumberFormat="1" applyFont="1" applyBorder="1" applyAlignment="1">
      <alignment horizontal="center" vertical="center"/>
    </xf>
    <xf numFmtId="4" fontId="27" fillId="0" borderId="11" xfId="0" applyNumberFormat="1" applyFont="1" applyBorder="1" applyAlignment="1">
      <alignment horizontal="center" vertical="center"/>
    </xf>
    <xf numFmtId="4" fontId="27" fillId="0" borderId="29" xfId="0" applyNumberFormat="1" applyFont="1" applyBorder="1" applyAlignment="1">
      <alignment horizontal="center" vertical="center"/>
    </xf>
    <xf numFmtId="0" fontId="34" fillId="0" borderId="0" xfId="7" applyFont="1" applyAlignment="1" applyProtection="1">
      <alignment horizontal="center" vertical="center"/>
    </xf>
    <xf numFmtId="0" fontId="27" fillId="0" borderId="0" xfId="8" applyFont="1" applyAlignment="1">
      <alignment horizontal="left" wrapText="1"/>
    </xf>
    <xf numFmtId="0" fontId="27" fillId="0" borderId="0" xfId="8" applyFont="1" applyFill="1" applyAlignment="1" applyProtection="1">
      <alignment horizontal="left" vertical="top" wrapText="1"/>
      <protection hidden="1"/>
    </xf>
    <xf numFmtId="0" fontId="27" fillId="9" borderId="91" xfId="25" applyFont="1" applyFill="1" applyBorder="1" applyAlignment="1">
      <alignment horizontal="center" vertical="top" wrapText="1"/>
    </xf>
    <xf numFmtId="0" fontId="67" fillId="0" borderId="100" xfId="25" applyFont="1" applyBorder="1"/>
    <xf numFmtId="0" fontId="68" fillId="0" borderId="0" xfId="25" applyFont="1" applyAlignment="1">
      <alignment horizontal="left"/>
    </xf>
    <xf numFmtId="0" fontId="66" fillId="0" borderId="0" xfId="25" applyFont="1" applyAlignment="1"/>
    <xf numFmtId="0" fontId="59" fillId="0" borderId="0" xfId="25" applyFont="1" applyAlignment="1">
      <alignment horizontal="left"/>
    </xf>
    <xf numFmtId="0" fontId="36" fillId="0" borderId="0" xfId="25" applyFont="1" applyAlignment="1">
      <alignment horizontal="center" vertical="center"/>
    </xf>
    <xf numFmtId="0" fontId="27" fillId="9" borderId="89" xfId="25" applyFont="1" applyFill="1" applyBorder="1" applyAlignment="1">
      <alignment horizontal="center" vertical="center" wrapText="1"/>
    </xf>
    <xf numFmtId="0" fontId="67" fillId="0" borderId="90" xfId="25" applyFont="1" applyBorder="1"/>
    <xf numFmtId="0" fontId="67" fillId="0" borderId="95" xfId="25" applyFont="1" applyBorder="1"/>
    <xf numFmtId="0" fontId="67" fillId="0" borderId="96" xfId="25" applyFont="1" applyBorder="1"/>
    <xf numFmtId="0" fontId="67" fillId="0" borderId="98" xfId="25" applyFont="1" applyBorder="1"/>
    <xf numFmtId="0" fontId="67" fillId="0" borderId="99" xfId="25" applyFont="1" applyBorder="1"/>
    <xf numFmtId="0" fontId="27" fillId="9" borderId="91" xfId="25" applyFont="1" applyFill="1" applyBorder="1" applyAlignment="1">
      <alignment horizontal="center" vertical="center" wrapText="1"/>
    </xf>
    <xf numFmtId="0" fontId="67" fillId="0" borderId="97" xfId="25" applyFont="1" applyBorder="1"/>
    <xf numFmtId="0" fontId="27" fillId="9" borderId="92" xfId="25" applyFont="1" applyFill="1" applyBorder="1" applyAlignment="1">
      <alignment horizontal="center" vertical="center"/>
    </xf>
    <xf numFmtId="0" fontId="67" fillId="0" borderId="93" xfId="25" applyFont="1" applyBorder="1"/>
    <xf numFmtId="0" fontId="27" fillId="9" borderId="92" xfId="25" applyFont="1" applyFill="1" applyBorder="1" applyAlignment="1">
      <alignment horizontal="center" vertical="center" wrapText="1"/>
    </xf>
    <xf numFmtId="0" fontId="67" fillId="0" borderId="94" xfId="25" applyFont="1" applyBorder="1"/>
    <xf numFmtId="43" fontId="37" fillId="9" borderId="91" xfId="2" applyFont="1" applyFill="1" applyBorder="1" applyAlignment="1">
      <alignment horizontal="center" vertical="top" wrapText="1"/>
    </xf>
    <xf numFmtId="43" fontId="67" fillId="0" borderId="100" xfId="2" applyFont="1" applyBorder="1"/>
    <xf numFmtId="43" fontId="27" fillId="9" borderId="91" xfId="2" applyFont="1" applyFill="1" applyBorder="1" applyAlignment="1">
      <alignment horizontal="center" vertical="top" wrapText="1"/>
    </xf>
    <xf numFmtId="0" fontId="44" fillId="0" borderId="0" xfId="18" applyFont="1" applyAlignment="1">
      <alignment horizontal="center"/>
    </xf>
    <xf numFmtId="0" fontId="48" fillId="0" borderId="7" xfId="18" applyFont="1" applyBorder="1" applyAlignment="1">
      <alignment horizontal="center" vertical="center" wrapText="1"/>
    </xf>
    <xf numFmtId="0" fontId="48" fillId="0" borderId="11" xfId="18" applyFont="1" applyBorder="1" applyAlignment="1">
      <alignment horizontal="center" vertical="center" wrapText="1"/>
    </xf>
    <xf numFmtId="0" fontId="48" fillId="0" borderId="29" xfId="18" applyFont="1" applyBorder="1" applyAlignment="1">
      <alignment horizontal="center" vertical="center" wrapText="1"/>
    </xf>
    <xf numFmtId="0" fontId="48" fillId="0" borderId="25" xfId="18" applyFont="1" applyBorder="1" applyAlignment="1">
      <alignment horizontal="center" vertical="center" wrapText="1"/>
    </xf>
    <xf numFmtId="0" fontId="50" fillId="0" borderId="34" xfId="18" applyFont="1" applyBorder="1" applyAlignment="1">
      <alignment horizontal="center" vertical="center" wrapText="1"/>
    </xf>
    <xf numFmtId="0" fontId="50" fillId="0" borderId="40" xfId="18" applyFont="1" applyBorder="1" applyAlignment="1">
      <alignment horizontal="center" vertical="center" wrapText="1"/>
    </xf>
    <xf numFmtId="0" fontId="50" fillId="0" borderId="30" xfId="18" applyFont="1" applyBorder="1" applyAlignment="1">
      <alignment horizontal="center" vertical="center" wrapText="1"/>
    </xf>
    <xf numFmtId="0" fontId="48" fillId="0" borderId="22" xfId="18" applyFont="1" applyBorder="1" applyAlignment="1">
      <alignment horizontal="center"/>
    </xf>
    <xf numFmtId="0" fontId="48" fillId="0" borderId="2" xfId="18" applyFont="1" applyBorder="1" applyAlignment="1">
      <alignment horizontal="center"/>
    </xf>
    <xf numFmtId="0" fontId="48" fillId="0" borderId="4" xfId="18" applyFont="1" applyBorder="1" applyAlignment="1">
      <alignment horizontal="center" vertical="center"/>
    </xf>
    <xf numFmtId="0" fontId="48" fillId="0" borderId="4" xfId="18" applyFont="1" applyBorder="1" applyAlignment="1">
      <alignment horizontal="center"/>
    </xf>
    <xf numFmtId="0" fontId="32" fillId="0" borderId="0" xfId="18" applyFont="1" applyAlignment="1">
      <alignment horizontal="center" vertical="center"/>
    </xf>
    <xf numFmtId="0" fontId="26" fillId="0" borderId="7" xfId="18" applyFont="1" applyBorder="1" applyAlignment="1">
      <alignment horizontal="center" vertical="center"/>
    </xf>
    <xf numFmtId="0" fontId="26" fillId="0" borderId="11" xfId="18" applyFont="1" applyBorder="1" applyAlignment="1">
      <alignment horizontal="center" vertical="center"/>
    </xf>
    <xf numFmtId="0" fontId="26" fillId="0" borderId="25" xfId="18" applyFont="1" applyBorder="1" applyAlignment="1">
      <alignment horizontal="center" vertical="center"/>
    </xf>
    <xf numFmtId="0" fontId="26" fillId="0" borderId="26" xfId="18" applyFont="1" applyBorder="1" applyAlignment="1">
      <alignment vertical="center"/>
    </xf>
    <xf numFmtId="0" fontId="26" fillId="0" borderId="34" xfId="18" applyFont="1" applyBorder="1" applyAlignment="1">
      <alignment vertical="center"/>
    </xf>
    <xf numFmtId="0" fontId="26" fillId="0" borderId="40" xfId="18" applyFont="1" applyBorder="1" applyAlignment="1">
      <alignment vertical="center"/>
    </xf>
    <xf numFmtId="0" fontId="26" fillId="0" borderId="33" xfId="18" applyFont="1" applyBorder="1" applyAlignment="1">
      <alignment vertical="center"/>
    </xf>
    <xf numFmtId="0" fontId="26" fillId="0" borderId="30" xfId="18" applyFont="1" applyBorder="1" applyAlignment="1">
      <alignment vertical="center"/>
    </xf>
    <xf numFmtId="167" fontId="26" fillId="0" borderId="22" xfId="18" applyNumberFormat="1" applyFont="1" applyBorder="1" applyAlignment="1">
      <alignment horizontal="center"/>
    </xf>
    <xf numFmtId="167" fontId="26" fillId="0" borderId="2" xfId="18" applyNumberFormat="1" applyFont="1" applyBorder="1" applyAlignment="1">
      <alignment horizontal="center"/>
    </xf>
    <xf numFmtId="167" fontId="26" fillId="0" borderId="31" xfId="18" applyNumberFormat="1" applyFont="1" applyBorder="1" applyAlignment="1">
      <alignment horizontal="center"/>
    </xf>
    <xf numFmtId="167" fontId="26" fillId="0" borderId="7" xfId="18" applyNumberFormat="1" applyFont="1" applyBorder="1" applyAlignment="1">
      <alignment horizontal="center" vertical="center"/>
    </xf>
    <xf numFmtId="0" fontId="26" fillId="0" borderId="35" xfId="18" applyFont="1" applyBorder="1" applyAlignment="1">
      <alignment horizontal="center" vertical="center"/>
    </xf>
    <xf numFmtId="167" fontId="26" fillId="0" borderId="22" xfId="18" applyNumberFormat="1" applyFont="1" applyBorder="1" applyAlignment="1">
      <alignment horizontal="center" vertical="center"/>
    </xf>
    <xf numFmtId="167" fontId="26" fillId="0" borderId="31" xfId="18" applyNumberFormat="1" applyFont="1" applyBorder="1" applyAlignment="1">
      <alignment horizontal="center" vertical="center"/>
    </xf>
    <xf numFmtId="0" fontId="26" fillId="0" borderId="38" xfId="18" applyFont="1" applyBorder="1" applyAlignment="1">
      <alignment horizontal="center" vertical="top" wrapText="1"/>
    </xf>
    <xf numFmtId="0" fontId="26" fillId="0" borderId="41" xfId="18" applyFont="1" applyBorder="1" applyAlignment="1">
      <alignment horizontal="center" vertical="top" wrapText="1"/>
    </xf>
    <xf numFmtId="0" fontId="26" fillId="0" borderId="39" xfId="18" applyFont="1" applyBorder="1" applyAlignment="1">
      <alignment horizontal="center" vertical="top" wrapText="1"/>
    </xf>
    <xf numFmtId="0" fontId="26" fillId="0" borderId="42" xfId="18" applyFont="1" applyBorder="1" applyAlignment="1">
      <alignment horizontal="center" vertical="top" wrapText="1"/>
    </xf>
    <xf numFmtId="1" fontId="26" fillId="0" borderId="25" xfId="18" applyNumberFormat="1" applyFont="1" applyBorder="1" applyAlignment="1">
      <alignment horizontal="center" vertical="center" wrapText="1"/>
    </xf>
    <xf numFmtId="0" fontId="26" fillId="0" borderId="34" xfId="18" applyFont="1" applyBorder="1" applyAlignment="1">
      <alignment horizontal="center" vertical="center" wrapText="1"/>
    </xf>
    <xf numFmtId="0" fontId="55" fillId="0" borderId="40" xfId="18" applyFont="1" applyBorder="1" applyAlignment="1">
      <alignment horizontal="center" vertical="center" wrapText="1"/>
    </xf>
    <xf numFmtId="0" fontId="55" fillId="0" borderId="30" xfId="18" applyFont="1" applyBorder="1" applyAlignment="1">
      <alignment horizontal="center" vertical="center" wrapText="1"/>
    </xf>
    <xf numFmtId="0" fontId="26" fillId="0" borderId="25" xfId="18" applyFont="1" applyBorder="1" applyAlignment="1">
      <alignment horizontal="center" vertical="center" wrapText="1"/>
    </xf>
    <xf numFmtId="0" fontId="26" fillId="0" borderId="4" xfId="18" applyFont="1" applyBorder="1" applyAlignment="1">
      <alignment horizontal="center" vertical="center" wrapText="1"/>
    </xf>
    <xf numFmtId="0" fontId="38" fillId="0" borderId="40" xfId="18" applyFont="1" applyBorder="1" applyAlignment="1">
      <alignment horizontal="center" vertical="center" wrapText="1"/>
    </xf>
    <xf numFmtId="0" fontId="38" fillId="0" borderId="33" xfId="18" applyFont="1" applyBorder="1" applyAlignment="1">
      <alignment horizontal="center" vertical="center" wrapText="1"/>
    </xf>
    <xf numFmtId="0" fontId="41" fillId="0" borderId="0" xfId="18" applyFont="1" applyAlignment="1">
      <alignment horizontal="left" vertical="top"/>
    </xf>
    <xf numFmtId="0" fontId="27" fillId="0" borderId="0" xfId="18" applyFont="1" applyAlignment="1">
      <alignment horizontal="center" vertical="top" wrapText="1"/>
    </xf>
    <xf numFmtId="0" fontId="26" fillId="0" borderId="0" xfId="18" applyFont="1" applyAlignment="1">
      <alignment horizontal="right" vertical="top" wrapText="1"/>
    </xf>
    <xf numFmtId="0" fontId="55" fillId="0" borderId="0" xfId="18" applyFont="1" applyAlignment="1">
      <alignment horizontal="right" vertical="top" wrapText="1"/>
    </xf>
    <xf numFmtId="0" fontId="26" fillId="0" borderId="7" xfId="18" applyFont="1" applyBorder="1" applyAlignment="1">
      <alignment horizontal="center" vertical="center" wrapText="1"/>
    </xf>
    <xf numFmtId="0" fontId="60" fillId="0" borderId="11" xfId="18" applyFont="1" applyBorder="1" applyAlignment="1">
      <alignment horizontal="center" vertical="center" wrapText="1"/>
    </xf>
    <xf numFmtId="0" fontId="60" fillId="0" borderId="29" xfId="18" applyFont="1" applyBorder="1" applyAlignment="1">
      <alignment horizontal="center" vertical="center" wrapText="1"/>
    </xf>
    <xf numFmtId="0" fontId="26" fillId="0" borderId="4" xfId="18" applyFont="1" applyBorder="1" applyAlignment="1">
      <alignment horizontal="center" vertical="top" wrapText="1"/>
    </xf>
    <xf numFmtId="0" fontId="55" fillId="0" borderId="4" xfId="18" applyFont="1" applyBorder="1" applyAlignment="1">
      <alignment horizontal="center" vertical="top" wrapText="1"/>
    </xf>
    <xf numFmtId="0" fontId="55" fillId="0" borderId="7" xfId="18" applyFont="1" applyBorder="1" applyAlignment="1">
      <alignment horizontal="center" vertical="top" wrapText="1"/>
    </xf>
    <xf numFmtId="0" fontId="26" fillId="0" borderId="22" xfId="18" applyFont="1" applyBorder="1" applyAlignment="1">
      <alignment horizontal="center" vertical="top" wrapText="1"/>
    </xf>
    <xf numFmtId="0" fontId="26" fillId="0" borderId="2" xfId="18" applyFont="1" applyBorder="1" applyAlignment="1">
      <alignment horizontal="center" vertical="top" wrapText="1"/>
    </xf>
    <xf numFmtId="0" fontId="26" fillId="0" borderId="26" xfId="18" applyFont="1" applyBorder="1" applyAlignment="1">
      <alignment horizontal="center" vertical="top" wrapText="1"/>
    </xf>
    <xf numFmtId="0" fontId="26" fillId="0" borderId="34" xfId="18" applyFont="1" applyBorder="1" applyAlignment="1">
      <alignment horizontal="center" vertical="top" wrapText="1"/>
    </xf>
    <xf numFmtId="0" fontId="26" fillId="0" borderId="64" xfId="18" applyFont="1" applyBorder="1" applyAlignment="1">
      <alignment horizontal="center" vertical="center" wrapText="1"/>
    </xf>
    <xf numFmtId="0" fontId="55" fillId="0" borderId="63" xfId="18" applyFont="1" applyBorder="1" applyAlignment="1">
      <alignment horizontal="center" vertical="center" wrapText="1"/>
    </xf>
    <xf numFmtId="0" fontId="55" fillId="0" borderId="61" xfId="18" applyFont="1" applyBorder="1" applyAlignment="1">
      <alignment horizontal="center" vertical="center" wrapText="1"/>
    </xf>
    <xf numFmtId="0" fontId="55" fillId="0" borderId="60" xfId="18" applyFont="1" applyBorder="1" applyAlignment="1">
      <alignment horizontal="center" vertical="center" wrapText="1"/>
    </xf>
    <xf numFmtId="0" fontId="55" fillId="0" borderId="59" xfId="18" applyFont="1" applyBorder="1" applyAlignment="1">
      <alignment horizontal="center" vertical="center" wrapText="1"/>
    </xf>
    <xf numFmtId="0" fontId="55" fillId="0" borderId="58" xfId="18" applyFont="1" applyBorder="1" applyAlignment="1">
      <alignment horizontal="center" vertical="center" wrapText="1"/>
    </xf>
    <xf numFmtId="0" fontId="46" fillId="0" borderId="38" xfId="18" applyFont="1" applyBorder="1" applyAlignment="1">
      <alignment horizontal="center" vertical="top" wrapText="1"/>
    </xf>
    <xf numFmtId="0" fontId="46" fillId="0" borderId="41" xfId="18" applyFont="1" applyBorder="1" applyAlignment="1">
      <alignment horizontal="center" vertical="top" wrapText="1"/>
    </xf>
    <xf numFmtId="0" fontId="46" fillId="0" borderId="39" xfId="18" applyFont="1" applyBorder="1" applyAlignment="1">
      <alignment horizontal="center" vertical="top" wrapText="1"/>
    </xf>
    <xf numFmtId="0" fontId="46" fillId="0" borderId="42" xfId="18" applyFont="1" applyBorder="1" applyAlignment="1">
      <alignment horizontal="center" vertical="top" wrapText="1"/>
    </xf>
    <xf numFmtId="0" fontId="38" fillId="0" borderId="29" xfId="18" applyFont="1" applyBorder="1" applyAlignment="1">
      <alignment horizontal="center" vertical="center" wrapText="1"/>
    </xf>
    <xf numFmtId="0" fontId="26" fillId="0" borderId="30" xfId="18" applyFont="1" applyBorder="1" applyAlignment="1">
      <alignment horizontal="center" vertical="center" wrapText="1"/>
    </xf>
    <xf numFmtId="0" fontId="26" fillId="0" borderId="40" xfId="18" applyFont="1" applyBorder="1" applyAlignment="1">
      <alignment horizontal="center" vertical="center" wrapText="1"/>
    </xf>
    <xf numFmtId="0" fontId="26" fillId="0" borderId="31" xfId="18" applyFont="1" applyBorder="1" applyAlignment="1">
      <alignment horizontal="center" vertical="top" wrapText="1"/>
    </xf>
    <xf numFmtId="1" fontId="26" fillId="0" borderId="22" xfId="18" applyNumberFormat="1" applyFont="1" applyBorder="1" applyAlignment="1">
      <alignment horizontal="center" vertical="top" wrapText="1"/>
    </xf>
    <xf numFmtId="1" fontId="26" fillId="0" borderId="2" xfId="18" applyNumberFormat="1" applyFont="1" applyBorder="1" applyAlignment="1">
      <alignment horizontal="center" vertical="top" wrapText="1"/>
    </xf>
    <xf numFmtId="0" fontId="55" fillId="0" borderId="4" xfId="18" applyFont="1" applyBorder="1" applyAlignment="1">
      <alignment horizontal="center" vertical="center" wrapText="1"/>
    </xf>
    <xf numFmtId="0" fontId="17" fillId="0" borderId="3" xfId="12" applyFont="1" applyBorder="1" applyAlignment="1">
      <alignment horizontal="center"/>
    </xf>
    <xf numFmtId="0" fontId="17" fillId="0" borderId="4" xfId="12" applyFont="1" applyBorder="1" applyAlignment="1">
      <alignment horizontal="center"/>
    </xf>
    <xf numFmtId="0" fontId="17" fillId="0" borderId="5" xfId="12" applyFont="1" applyBorder="1" applyAlignment="1">
      <alignment horizontal="center"/>
    </xf>
    <xf numFmtId="0" fontId="16" fillId="0" borderId="0" xfId="12" applyFont="1" applyAlignment="1">
      <alignment horizontal="center"/>
    </xf>
    <xf numFmtId="0" fontId="17" fillId="0" borderId="36" xfId="12" applyFont="1" applyBorder="1" applyAlignment="1">
      <alignment horizontal="center"/>
    </xf>
    <xf numFmtId="0" fontId="17" fillId="0" borderId="37" xfId="12" applyFont="1" applyBorder="1" applyAlignment="1">
      <alignment horizontal="center"/>
    </xf>
    <xf numFmtId="0" fontId="17" fillId="0" borderId="44" xfId="12" applyFont="1" applyBorder="1" applyAlignment="1">
      <alignment horizontal="center"/>
    </xf>
    <xf numFmtId="0" fontId="17" fillId="0" borderId="32" xfId="12" applyFont="1" applyBorder="1" applyAlignment="1">
      <alignment horizontal="right"/>
    </xf>
    <xf numFmtId="0" fontId="22" fillId="0" borderId="3" xfId="12" applyFont="1" applyBorder="1" applyAlignment="1">
      <alignment horizontal="center"/>
    </xf>
    <xf numFmtId="0" fontId="22" fillId="0" borderId="4" xfId="12" applyFont="1" applyBorder="1" applyAlignment="1">
      <alignment horizontal="center"/>
    </xf>
    <xf numFmtId="0" fontId="22" fillId="0" borderId="5" xfId="12" applyFont="1" applyBorder="1" applyAlignment="1">
      <alignment horizontal="center"/>
    </xf>
    <xf numFmtId="0" fontId="21" fillId="0" borderId="0" xfId="12" applyFont="1" applyAlignment="1">
      <alignment horizontal="center"/>
    </xf>
    <xf numFmtId="0" fontId="22" fillId="0" borderId="36" xfId="12" applyFont="1" applyBorder="1" applyAlignment="1">
      <alignment horizontal="center" vertical="top"/>
    </xf>
    <xf numFmtId="0" fontId="22" fillId="0" borderId="37" xfId="12" applyFont="1" applyBorder="1" applyAlignment="1">
      <alignment horizontal="center" vertical="top"/>
    </xf>
    <xf numFmtId="0" fontId="22" fillId="0" borderId="44" xfId="12" applyFont="1" applyBorder="1" applyAlignment="1">
      <alignment horizontal="center" vertical="top"/>
    </xf>
    <xf numFmtId="0" fontId="21" fillId="0" borderId="0" xfId="12" applyFont="1" applyAlignment="1">
      <alignment horizontal="center" vertical="top"/>
    </xf>
    <xf numFmtId="0" fontId="22" fillId="0" borderId="32" xfId="12" applyFont="1" applyBorder="1" applyAlignment="1">
      <alignment horizontal="right"/>
    </xf>
  </cellXfs>
  <cellStyles count="27">
    <cellStyle name="75" xfId="1" xr:uid="{00000000-0005-0000-0000-000000000000}"/>
    <cellStyle name="Comma 2" xfId="3" xr:uid="{00000000-0005-0000-0000-000002000000}"/>
    <cellStyle name="Comma 3" xfId="4" xr:uid="{00000000-0005-0000-0000-000003000000}"/>
    <cellStyle name="Comma 4" xfId="24" xr:uid="{00000000-0005-0000-0000-000004000000}"/>
    <cellStyle name="Header1" xfId="5" xr:uid="{00000000-0005-0000-0000-000005000000}"/>
    <cellStyle name="Header2" xfId="6" xr:uid="{00000000-0005-0000-0000-000006000000}"/>
    <cellStyle name="Hyperlink" xfId="7" builtinId="8"/>
    <cellStyle name="Normal 2" xfId="8" xr:uid="{00000000-0005-0000-0000-000009000000}"/>
    <cellStyle name="Normal 2 2" xfId="19" xr:uid="{00000000-0005-0000-0000-00000A000000}"/>
    <cellStyle name="Normal 2 3" xfId="22" xr:uid="{00000000-0005-0000-0000-00000B000000}"/>
    <cellStyle name="Normal 3" xfId="18" xr:uid="{00000000-0005-0000-0000-00000C000000}"/>
    <cellStyle name="Normal 4" xfId="25" xr:uid="{00000000-0005-0000-0000-00000D000000}"/>
    <cellStyle name="Normal 5" xfId="26" xr:uid="{00000000-0005-0000-0000-00000E000000}"/>
    <cellStyle name="เครื่องหมายจุลภาค 2" xfId="23" xr:uid="{00000000-0005-0000-0000-000010000000}"/>
    <cellStyle name="จุลภาค" xfId="2" builtinId="3"/>
    <cellStyle name="น้บะภฒ_95" xfId="9" xr:uid="{00000000-0005-0000-0000-000011000000}"/>
    <cellStyle name="ปกติ" xfId="0" builtinId="0"/>
    <cellStyle name="ปกติ 2" xfId="10" xr:uid="{00000000-0005-0000-0000-000012000000}"/>
    <cellStyle name="ปกติ 3" xfId="21" xr:uid="{00000000-0005-0000-0000-000013000000}"/>
    <cellStyle name="ปกติ_00001491 2" xfId="11" xr:uid="{00000000-0005-0000-0000-000015000000}"/>
    <cellStyle name="ปกติ_รายชื่อสื่อโฆษณา 54-55" xfId="12" xr:uid="{00000000-0005-0000-0000-000016000000}"/>
    <cellStyle name="เปอร์เซ็นต์" xfId="20" builtinId="5"/>
    <cellStyle name="ฤธถ [0]_95" xfId="13" xr:uid="{00000000-0005-0000-0000-000017000000}"/>
    <cellStyle name="ฤธถ_95" xfId="14" xr:uid="{00000000-0005-0000-0000-000018000000}"/>
    <cellStyle name="ล๋ศญ [0]_95" xfId="15" xr:uid="{00000000-0005-0000-0000-000019000000}"/>
    <cellStyle name="ล๋ศญ_95" xfId="16" xr:uid="{00000000-0005-0000-0000-00001A000000}"/>
    <cellStyle name="วฅมุ_4ฟ๙ฝวภ๛" xfId="17" xr:uid="{00000000-0005-0000-0000-00001B000000}"/>
  </cellStyles>
  <dxfs count="0"/>
  <tableStyles count="0" defaultTableStyle="TableStyleMedium9" defaultPivotStyle="PivotStyleLight16"/>
  <colors>
    <mruColors>
      <color rgb="FFFFFF66"/>
      <color rgb="FF00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381010</xdr:colOff>
      <xdr:row>1</xdr:row>
      <xdr:rowOff>226210</xdr:rowOff>
    </xdr:from>
    <xdr:to>
      <xdr:col>13</xdr:col>
      <xdr:colOff>247661</xdr:colOff>
      <xdr:row>10</xdr:row>
      <xdr:rowOff>14280</xdr:rowOff>
    </xdr:to>
    <xdr:pic>
      <xdr:nvPicPr>
        <xdr:cNvPr id="2" name="รูปภาพ 1" descr="new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5979" y="678648"/>
          <a:ext cx="2295526" cy="2371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257175</xdr:colOff>
      <xdr:row>25</xdr:row>
      <xdr:rowOff>28575</xdr:rowOff>
    </xdr:from>
    <xdr:to>
      <xdr:col>22</xdr:col>
      <xdr:colOff>240525</xdr:colOff>
      <xdr:row>26</xdr:row>
      <xdr:rowOff>154800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62D6B71-5CC7-41D5-B064-DD47323F4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458825" y="9820275"/>
          <a:ext cx="612000" cy="61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952499</xdr:colOff>
      <xdr:row>66</xdr:row>
      <xdr:rowOff>80963</xdr:rowOff>
    </xdr:from>
    <xdr:to>
      <xdr:col>12</xdr:col>
      <xdr:colOff>585787</xdr:colOff>
      <xdr:row>68</xdr:row>
      <xdr:rowOff>147638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 rot="5400000">
          <a:off x="11441906" y="18118931"/>
          <a:ext cx="552450" cy="652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latin typeface="TH SarabunPSK" pitchFamily="34" charset="-34"/>
              <a:cs typeface="TH SarabunPSK" pitchFamily="34" charset="-34"/>
            </a:rPr>
            <a:t>4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542192</xdr:colOff>
      <xdr:row>10</xdr:row>
      <xdr:rowOff>14654</xdr:rowOff>
    </xdr:from>
    <xdr:to>
      <xdr:col>3</xdr:col>
      <xdr:colOff>622355</xdr:colOff>
      <xdr:row>11</xdr:row>
      <xdr:rowOff>278424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2212730" y="3091962"/>
          <a:ext cx="3787587" cy="57150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latin typeface="TH SarabunPSK" panose="020B0500040200020003" pitchFamily="34" charset="-34"/>
              <a:cs typeface="TH SarabunPSK" panose="020B0500040200020003" pitchFamily="34" charset="-34"/>
            </a:rPr>
            <a:t> - ไม่มี - </a:t>
          </a:r>
          <a:endParaRPr lang="th-TH" sz="2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13</xdr:row>
      <xdr:rowOff>190501</xdr:rowOff>
    </xdr:from>
    <xdr:to>
      <xdr:col>9</xdr:col>
      <xdr:colOff>109045</xdr:colOff>
      <xdr:row>16</xdr:row>
      <xdr:rowOff>95251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3495675" y="3686176"/>
          <a:ext cx="3842845" cy="59055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 baseline="0">
              <a:solidFill>
                <a:schemeClr val="dk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- ไม่มี -</a:t>
          </a:r>
          <a:endParaRPr lang="th-TH" sz="2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9</xdr:col>
      <xdr:colOff>4270</xdr:colOff>
      <xdr:row>16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3390900" y="3714750"/>
          <a:ext cx="3842845" cy="59055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 baseline="0">
              <a:solidFill>
                <a:schemeClr val="dk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- ไม่มี -</a:t>
          </a:r>
          <a:endParaRPr lang="th-TH" sz="2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0</xdr:rowOff>
    </xdr:from>
    <xdr:to>
      <xdr:col>9</xdr:col>
      <xdr:colOff>23320</xdr:colOff>
      <xdr:row>11</xdr:row>
      <xdr:rowOff>571500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3771900" y="3295650"/>
          <a:ext cx="3842845" cy="57150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latin typeface="TH SarabunPSK" panose="020B0500040200020003" pitchFamily="34" charset="-34"/>
              <a:cs typeface="TH SarabunPSK" panose="020B0500040200020003" pitchFamily="34" charset="-34"/>
            </a:rPr>
            <a:t> - ไม่มี - </a:t>
          </a:r>
          <a:endParaRPr lang="th-TH" sz="2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15</xdr:row>
      <xdr:rowOff>0</xdr:rowOff>
    </xdr:from>
    <xdr:to>
      <xdr:col>10</xdr:col>
      <xdr:colOff>2809875</xdr:colOff>
      <xdr:row>17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9096375" y="3695700"/>
          <a:ext cx="2790825" cy="57150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latin typeface="TH SarabunPSK" panose="020B0500040200020003" pitchFamily="34" charset="-34"/>
              <a:cs typeface="TH SarabunPSK" panose="020B0500040200020003" pitchFamily="34" charset="-34"/>
            </a:rPr>
            <a:t> - ไม่มี - </a:t>
          </a:r>
          <a:endParaRPr lang="th-TH" sz="2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276225</xdr:colOff>
      <xdr:row>14</xdr:row>
      <xdr:rowOff>0</xdr:rowOff>
    </xdr:from>
    <xdr:to>
      <xdr:col>10</xdr:col>
      <xdr:colOff>3105150</xdr:colOff>
      <xdr:row>16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8905875" y="3448050"/>
          <a:ext cx="2828925" cy="57150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latin typeface="TH SarabunPSK" panose="020B0500040200020003" pitchFamily="34" charset="-34"/>
              <a:cs typeface="TH SarabunPSK" panose="020B0500040200020003" pitchFamily="34" charset="-34"/>
            </a:rPr>
            <a:t> - ไม่มี - </a:t>
          </a:r>
          <a:endParaRPr lang="th-TH" sz="2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85726</xdr:colOff>
      <xdr:row>13</xdr:row>
      <xdr:rowOff>19050</xdr:rowOff>
    </xdr:from>
    <xdr:to>
      <xdr:col>15</xdr:col>
      <xdr:colOff>323851</xdr:colOff>
      <xdr:row>15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5562601" y="3400425"/>
          <a:ext cx="2438400" cy="57150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latin typeface="TH SarabunPSK" panose="020B0500040200020003" pitchFamily="34" charset="-34"/>
              <a:cs typeface="TH SarabunPSK" panose="020B0500040200020003" pitchFamily="34" charset="-34"/>
            </a:rPr>
            <a:t> - ไม่มี - </a:t>
          </a:r>
          <a:endParaRPr lang="th-TH" sz="2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workbookViewId="0">
      <selection activeCell="C13" sqref="C13"/>
    </sheetView>
  </sheetViews>
  <sheetFormatPr defaultColWidth="9.109375" defaultRowHeight="21"/>
  <cols>
    <col min="1" max="8" width="9.109375" style="482" customWidth="1"/>
    <col min="9" max="9" width="60" style="482" customWidth="1"/>
    <col min="10" max="10" width="9.109375" style="482" customWidth="1"/>
    <col min="11" max="16384" width="9.109375" style="482"/>
  </cols>
  <sheetData>
    <row r="1" spans="1:20" ht="27">
      <c r="A1" s="481"/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</row>
    <row r="2" spans="1:20" ht="27">
      <c r="A2" s="488" t="s">
        <v>121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3"/>
    </row>
    <row r="3" spans="1:20" ht="12" customHeight="1">
      <c r="A3" s="484"/>
      <c r="B3" s="484"/>
      <c r="C3" s="484"/>
      <c r="D3" s="484"/>
      <c r="E3" s="484"/>
      <c r="F3" s="484"/>
      <c r="G3" s="484"/>
      <c r="H3" s="484"/>
      <c r="I3" s="484"/>
      <c r="J3" s="481"/>
      <c r="K3" s="481"/>
      <c r="L3" s="481"/>
    </row>
    <row r="4" spans="1:20" ht="27">
      <c r="A4" s="488" t="s">
        <v>160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3"/>
    </row>
    <row r="5" spans="1:20" ht="27">
      <c r="A5" s="488" t="s">
        <v>161</v>
      </c>
      <c r="B5" s="488"/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3"/>
    </row>
    <row r="6" spans="1:20" ht="27">
      <c r="A6" s="488" t="s">
        <v>381</v>
      </c>
      <c r="B6" s="488"/>
      <c r="C6" s="488"/>
      <c r="D6" s="488"/>
      <c r="E6" s="488"/>
      <c r="F6" s="488"/>
      <c r="G6" s="488"/>
      <c r="H6" s="488"/>
      <c r="I6" s="488"/>
      <c r="J6" s="488"/>
      <c r="K6" s="488"/>
      <c r="L6" s="488"/>
      <c r="M6" s="488"/>
      <c r="N6" s="488"/>
      <c r="O6" s="483"/>
    </row>
    <row r="7" spans="1:20" ht="27">
      <c r="A7" s="488" t="s">
        <v>70</v>
      </c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83"/>
    </row>
    <row r="9" spans="1:20" ht="27">
      <c r="A9" s="481" t="s">
        <v>382</v>
      </c>
      <c r="B9" s="481"/>
      <c r="C9" s="481"/>
      <c r="D9" s="481"/>
      <c r="E9" s="481"/>
      <c r="F9" s="481"/>
      <c r="G9" s="481"/>
      <c r="H9" s="481"/>
      <c r="I9" s="481"/>
      <c r="J9" s="481"/>
      <c r="K9" s="481"/>
      <c r="L9" s="481"/>
      <c r="M9" s="481"/>
      <c r="N9" s="481"/>
      <c r="O9" s="481"/>
      <c r="P9" s="481"/>
      <c r="Q9" s="481"/>
      <c r="R9" s="481"/>
      <c r="S9" s="481"/>
      <c r="T9" s="481"/>
    </row>
    <row r="10" spans="1:20" ht="27">
      <c r="A10" s="481" t="s">
        <v>383</v>
      </c>
      <c r="B10" s="481"/>
      <c r="C10" s="481"/>
      <c r="D10" s="481"/>
      <c r="E10" s="481"/>
      <c r="F10" s="481"/>
      <c r="G10" s="481"/>
      <c r="H10" s="481"/>
      <c r="I10" s="481"/>
      <c r="J10" s="481"/>
      <c r="K10" s="481"/>
      <c r="L10" s="481"/>
      <c r="M10" s="481"/>
      <c r="N10" s="481"/>
      <c r="O10" s="481"/>
      <c r="P10" s="481"/>
      <c r="Q10" s="481"/>
      <c r="R10" s="481"/>
      <c r="S10" s="481"/>
      <c r="T10" s="481"/>
    </row>
    <row r="11" spans="1:20" ht="27">
      <c r="A11" s="485" t="s">
        <v>384</v>
      </c>
      <c r="B11" s="481"/>
      <c r="C11" s="481"/>
      <c r="D11" s="481"/>
      <c r="E11" s="481"/>
      <c r="F11" s="481"/>
      <c r="G11" s="481"/>
      <c r="H11" s="481"/>
      <c r="I11" s="481"/>
      <c r="J11" s="481"/>
      <c r="K11" s="481"/>
      <c r="L11" s="481"/>
      <c r="M11" s="481"/>
      <c r="N11" s="481"/>
      <c r="O11" s="481"/>
      <c r="P11" s="481"/>
      <c r="Q11" s="481"/>
      <c r="R11" s="481"/>
      <c r="S11" s="481"/>
      <c r="T11" s="481"/>
    </row>
    <row r="12" spans="1:20" ht="27">
      <c r="A12" s="486" t="s">
        <v>385</v>
      </c>
      <c r="B12" s="481"/>
      <c r="C12" s="481"/>
      <c r="D12" s="481"/>
      <c r="E12" s="481"/>
      <c r="F12" s="481"/>
      <c r="G12" s="481"/>
      <c r="H12" s="481"/>
      <c r="I12" s="481"/>
      <c r="J12" s="481"/>
      <c r="K12" s="481"/>
      <c r="L12" s="481"/>
      <c r="M12" s="481"/>
      <c r="N12" s="481"/>
      <c r="O12" s="481"/>
      <c r="P12" s="481"/>
      <c r="Q12" s="481"/>
      <c r="R12" s="481"/>
      <c r="S12" s="481"/>
      <c r="T12" s="481"/>
    </row>
    <row r="13" spans="1:20" ht="27">
      <c r="A13" s="481" t="s">
        <v>157</v>
      </c>
      <c r="B13" s="481"/>
      <c r="C13" s="481"/>
      <c r="D13" s="481"/>
      <c r="E13" s="481"/>
      <c r="F13" s="481"/>
      <c r="G13" s="481"/>
      <c r="H13" s="481"/>
      <c r="I13" s="481"/>
      <c r="J13" s="481"/>
      <c r="K13" s="481"/>
      <c r="L13" s="481"/>
      <c r="M13" s="481"/>
      <c r="N13" s="481"/>
      <c r="O13" s="481"/>
      <c r="P13" s="481"/>
      <c r="Q13" s="481"/>
      <c r="R13" s="481"/>
      <c r="S13" s="481"/>
      <c r="T13" s="481"/>
    </row>
    <row r="14" spans="1:20" ht="27">
      <c r="A14" s="481" t="s">
        <v>386</v>
      </c>
      <c r="B14" s="481"/>
      <c r="C14" s="481"/>
      <c r="D14" s="481"/>
      <c r="E14" s="481"/>
      <c r="F14" s="481"/>
      <c r="G14" s="481"/>
      <c r="H14" s="481"/>
      <c r="I14" s="481"/>
      <c r="J14" s="481"/>
      <c r="K14" s="481"/>
      <c r="L14" s="481"/>
      <c r="M14" s="481"/>
      <c r="N14" s="481"/>
      <c r="O14" s="481"/>
      <c r="P14" s="481"/>
      <c r="Q14" s="481"/>
      <c r="R14" s="481"/>
      <c r="S14" s="481"/>
      <c r="T14" s="481"/>
    </row>
    <row r="15" spans="1:20" ht="27">
      <c r="A15" s="481" t="s">
        <v>387</v>
      </c>
      <c r="B15" s="481"/>
      <c r="C15" s="481"/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1"/>
      <c r="P15" s="481"/>
      <c r="Q15" s="481"/>
      <c r="R15" s="481"/>
      <c r="S15" s="481"/>
      <c r="T15" s="481"/>
    </row>
    <row r="16" spans="1:20" ht="27">
      <c r="A16" s="481" t="s">
        <v>388</v>
      </c>
      <c r="B16" s="481"/>
      <c r="C16" s="481"/>
      <c r="D16" s="481"/>
      <c r="E16" s="481"/>
      <c r="F16" s="481"/>
      <c r="G16" s="481"/>
      <c r="H16" s="481"/>
      <c r="I16" s="481"/>
      <c r="J16" s="481"/>
      <c r="K16" s="481"/>
      <c r="L16" s="481"/>
      <c r="M16" s="481"/>
      <c r="N16" s="481"/>
      <c r="O16" s="481"/>
      <c r="P16" s="481"/>
      <c r="Q16" s="481"/>
      <c r="R16" s="481"/>
      <c r="S16" s="481"/>
      <c r="T16" s="481"/>
    </row>
    <row r="17" spans="1:20" ht="27">
      <c r="A17" s="481" t="s">
        <v>389</v>
      </c>
      <c r="B17" s="481"/>
      <c r="C17" s="481"/>
      <c r="D17" s="481"/>
      <c r="E17" s="481"/>
      <c r="F17" s="481"/>
      <c r="G17" s="481"/>
      <c r="H17" s="481"/>
      <c r="I17" s="481"/>
      <c r="J17" s="481"/>
      <c r="K17" s="481"/>
      <c r="L17" s="481"/>
      <c r="M17" s="481"/>
      <c r="N17" s="481"/>
      <c r="O17" s="481"/>
      <c r="P17" s="481"/>
      <c r="Q17" s="481"/>
      <c r="R17" s="481"/>
      <c r="S17" s="481"/>
      <c r="T17" s="481"/>
    </row>
    <row r="18" spans="1:20" ht="27">
      <c r="A18" s="481" t="s">
        <v>390</v>
      </c>
      <c r="B18" s="481"/>
      <c r="C18" s="481"/>
      <c r="D18" s="481"/>
      <c r="E18" s="481"/>
      <c r="F18" s="481"/>
      <c r="G18" s="481"/>
      <c r="H18" s="481"/>
      <c r="I18" s="481"/>
      <c r="J18" s="481"/>
      <c r="K18" s="481"/>
      <c r="L18" s="481"/>
      <c r="M18" s="481"/>
      <c r="N18" s="481"/>
      <c r="O18" s="481"/>
      <c r="P18" s="481"/>
      <c r="Q18" s="481"/>
      <c r="R18" s="481"/>
      <c r="S18" s="481"/>
      <c r="T18" s="481"/>
    </row>
    <row r="19" spans="1:20" ht="27">
      <c r="A19" s="481" t="s">
        <v>391</v>
      </c>
      <c r="B19" s="481"/>
      <c r="C19" s="481"/>
      <c r="D19" s="481"/>
      <c r="E19" s="481"/>
      <c r="F19" s="481"/>
      <c r="G19" s="481"/>
      <c r="H19" s="481"/>
      <c r="I19" s="481"/>
      <c r="J19" s="481"/>
      <c r="K19" s="481"/>
      <c r="L19" s="481"/>
      <c r="M19" s="481"/>
      <c r="N19" s="481"/>
      <c r="O19" s="481"/>
      <c r="P19" s="481"/>
      <c r="Q19" s="481"/>
      <c r="R19" s="481"/>
      <c r="S19" s="481"/>
      <c r="T19" s="481"/>
    </row>
    <row r="20" spans="1:20" ht="27">
      <c r="A20" s="486" t="s">
        <v>392</v>
      </c>
      <c r="B20" s="481"/>
      <c r="C20" s="481"/>
      <c r="D20" s="481"/>
      <c r="E20" s="481"/>
      <c r="F20" s="481"/>
      <c r="G20" s="481"/>
      <c r="H20" s="481"/>
      <c r="I20" s="481"/>
      <c r="J20" s="481"/>
      <c r="K20" s="481"/>
      <c r="L20" s="481"/>
      <c r="M20" s="481"/>
      <c r="N20" s="481"/>
      <c r="O20" s="481"/>
      <c r="P20" s="481"/>
      <c r="Q20" s="481"/>
      <c r="R20" s="481"/>
      <c r="S20" s="481"/>
      <c r="T20" s="481"/>
    </row>
    <row r="21" spans="1:20" ht="27">
      <c r="A21" s="487" t="s">
        <v>393</v>
      </c>
      <c r="B21" s="481"/>
      <c r="C21" s="481"/>
      <c r="D21" s="481"/>
      <c r="E21" s="481"/>
      <c r="F21" s="481"/>
      <c r="G21" s="481"/>
      <c r="H21" s="481"/>
      <c r="I21" s="481"/>
      <c r="J21" s="481"/>
      <c r="K21" s="481"/>
      <c r="L21" s="481"/>
      <c r="M21" s="481"/>
      <c r="N21" s="481"/>
      <c r="O21" s="481"/>
      <c r="P21" s="481"/>
      <c r="Q21" s="481"/>
      <c r="R21" s="481"/>
      <c r="S21" s="481"/>
      <c r="T21" s="481"/>
    </row>
    <row r="22" spans="1:20" ht="27">
      <c r="A22" s="481"/>
      <c r="B22" s="481"/>
      <c r="C22" s="481"/>
      <c r="D22" s="481"/>
      <c r="E22" s="481"/>
      <c r="F22" s="481"/>
      <c r="G22" s="481"/>
      <c r="H22" s="481"/>
      <c r="I22" s="481"/>
      <c r="J22" s="481"/>
      <c r="K22" s="481"/>
      <c r="L22" s="481"/>
      <c r="M22" s="481"/>
      <c r="N22" s="481"/>
      <c r="O22" s="481"/>
      <c r="P22" s="481"/>
      <c r="Q22" s="481"/>
      <c r="R22" s="481"/>
      <c r="S22" s="481"/>
      <c r="T22" s="481"/>
    </row>
  </sheetData>
  <mergeCells count="5">
    <mergeCell ref="A2:N2"/>
    <mergeCell ref="A4:N4"/>
    <mergeCell ref="A5:N5"/>
    <mergeCell ref="A6:N6"/>
    <mergeCell ref="A7:N7"/>
  </mergeCells>
  <pageMargins left="0.98425196850393692" right="0.35433070866141703" top="0.74803149606299213" bottom="0.74803149606299213" header="0.31496062992126012" footer="0.31496062992126012"/>
  <pageSetup paperSize="9" scale="75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66"/>
  </sheetPr>
  <dimension ref="A1:J34"/>
  <sheetViews>
    <sheetView showWhiteSpace="0" zoomScale="81" zoomScaleNormal="81" zoomScaleSheetLayoutView="65" zoomScalePageLayoutView="53" workbookViewId="0">
      <selection activeCell="G18" sqref="G18"/>
    </sheetView>
  </sheetViews>
  <sheetFormatPr defaultColWidth="7.88671875" defaultRowHeight="24.6"/>
  <cols>
    <col min="1" max="1" width="50" style="308" customWidth="1"/>
    <col min="2" max="7" width="15.33203125" style="298" customWidth="1"/>
    <col min="8" max="8" width="46.5546875" style="298" customWidth="1"/>
    <col min="9" max="9" width="4.5546875" style="298" customWidth="1"/>
    <col min="10" max="10" width="24.5546875" style="298" customWidth="1"/>
    <col min="11" max="16384" width="7.88671875" style="298"/>
  </cols>
  <sheetData>
    <row r="1" spans="1:10" s="130" customFormat="1" ht="27">
      <c r="A1" s="497" t="s">
        <v>262</v>
      </c>
      <c r="B1" s="497"/>
      <c r="C1" s="497"/>
      <c r="D1" s="497"/>
      <c r="E1" s="497"/>
      <c r="F1" s="497"/>
      <c r="G1" s="497"/>
      <c r="H1" s="497"/>
      <c r="I1" s="134"/>
      <c r="J1" s="134"/>
    </row>
    <row r="2" spans="1:10" ht="14.25" customHeight="1"/>
    <row r="3" spans="1:10" ht="21.75" customHeight="1">
      <c r="A3" s="300" t="s">
        <v>276</v>
      </c>
      <c r="B3" s="130"/>
      <c r="C3" s="130"/>
      <c r="D3" s="130"/>
      <c r="E3" s="130"/>
      <c r="F3" s="130"/>
    </row>
    <row r="4" spans="1:10" ht="21.75" customHeight="1">
      <c r="A4" s="300" t="s">
        <v>261</v>
      </c>
      <c r="B4" s="130"/>
      <c r="C4" s="130"/>
      <c r="D4" s="130"/>
      <c r="E4" s="130"/>
      <c r="F4" s="130"/>
    </row>
    <row r="5" spans="1:10" ht="21.75" customHeight="1">
      <c r="H5" s="342" t="s">
        <v>21</v>
      </c>
      <c r="I5" s="107"/>
    </row>
    <row r="6" spans="1:10" ht="26.4" customHeight="1">
      <c r="A6" s="538" t="s">
        <v>78</v>
      </c>
      <c r="B6" s="540" t="s">
        <v>67</v>
      </c>
      <c r="C6" s="542" t="s">
        <v>79</v>
      </c>
      <c r="D6" s="543"/>
      <c r="E6" s="543"/>
      <c r="F6" s="543"/>
      <c r="G6" s="544"/>
      <c r="H6" s="540" t="s">
        <v>18</v>
      </c>
    </row>
    <row r="7" spans="1:10" ht="20.25" customHeight="1">
      <c r="A7" s="539"/>
      <c r="B7" s="541"/>
      <c r="C7" s="341" t="s">
        <v>75</v>
      </c>
      <c r="D7" s="341" t="s">
        <v>76</v>
      </c>
      <c r="E7" s="341" t="s">
        <v>77</v>
      </c>
      <c r="F7" s="341" t="s">
        <v>164</v>
      </c>
      <c r="G7" s="341" t="s">
        <v>344</v>
      </c>
      <c r="H7" s="541"/>
    </row>
    <row r="8" spans="1:10" ht="22.95" customHeight="1">
      <c r="A8" s="290" t="s">
        <v>72</v>
      </c>
      <c r="B8" s="339">
        <v>788.41150000000005</v>
      </c>
      <c r="C8" s="340">
        <v>812.63620000000003</v>
      </c>
      <c r="D8" s="340">
        <v>812.63620000000003</v>
      </c>
      <c r="E8" s="340">
        <v>812.63620000000003</v>
      </c>
      <c r="F8" s="340">
        <v>812.63620000000003</v>
      </c>
      <c r="G8" s="340">
        <v>812.63620000000003</v>
      </c>
      <c r="H8" s="338"/>
    </row>
    <row r="9" spans="1:10" ht="22.95" customHeight="1">
      <c r="A9" s="291" t="s">
        <v>73</v>
      </c>
      <c r="B9" s="337">
        <f>SUM(B10:B11)</f>
        <v>690.24259999999992</v>
      </c>
      <c r="C9" s="337">
        <f>SUM(C10:C11)</f>
        <v>720</v>
      </c>
      <c r="D9" s="337">
        <f t="shared" ref="D9:G9" si="0">SUM(D10:D11)</f>
        <v>720</v>
      </c>
      <c r="E9" s="337">
        <f t="shared" si="0"/>
        <v>720</v>
      </c>
      <c r="F9" s="337">
        <f t="shared" si="0"/>
        <v>720</v>
      </c>
      <c r="G9" s="337">
        <f t="shared" si="0"/>
        <v>720</v>
      </c>
      <c r="H9" s="336"/>
    </row>
    <row r="10" spans="1:10" ht="22.95" customHeight="1">
      <c r="A10" s="334" t="s">
        <v>215</v>
      </c>
      <c r="B10" s="335">
        <v>99.080799999999996</v>
      </c>
      <c r="C10" s="335">
        <v>152.75</v>
      </c>
      <c r="D10" s="335">
        <v>152.75</v>
      </c>
      <c r="E10" s="335">
        <v>152.75</v>
      </c>
      <c r="F10" s="335">
        <v>152.75</v>
      </c>
      <c r="G10" s="335">
        <v>152.75</v>
      </c>
      <c r="H10" s="327" t="s">
        <v>260</v>
      </c>
    </row>
    <row r="11" spans="1:10" ht="22.95" customHeight="1">
      <c r="A11" s="334" t="s">
        <v>216</v>
      </c>
      <c r="B11" s="335">
        <v>591.16179999999997</v>
      </c>
      <c r="C11" s="335">
        <v>567.25</v>
      </c>
      <c r="D11" s="335">
        <v>567.25</v>
      </c>
      <c r="E11" s="335">
        <v>567.25</v>
      </c>
      <c r="F11" s="335">
        <v>567.25</v>
      </c>
      <c r="G11" s="335">
        <v>567.25</v>
      </c>
      <c r="H11" s="327" t="s">
        <v>259</v>
      </c>
    </row>
    <row r="12" spans="1:10" ht="22.95" customHeight="1">
      <c r="A12" s="334" t="s">
        <v>217</v>
      </c>
      <c r="B12" s="312" t="s">
        <v>255</v>
      </c>
      <c r="C12" s="312" t="s">
        <v>255</v>
      </c>
      <c r="D12" s="312" t="s">
        <v>255</v>
      </c>
      <c r="E12" s="312" t="s">
        <v>255</v>
      </c>
      <c r="F12" s="312" t="s">
        <v>255</v>
      </c>
      <c r="G12" s="312" t="s">
        <v>255</v>
      </c>
      <c r="H12" s="327" t="s">
        <v>258</v>
      </c>
    </row>
    <row r="13" spans="1:10" ht="22.95" customHeight="1">
      <c r="A13" s="334" t="s">
        <v>218</v>
      </c>
      <c r="B13" s="312" t="s">
        <v>255</v>
      </c>
      <c r="C13" s="312" t="s">
        <v>255</v>
      </c>
      <c r="D13" s="312" t="s">
        <v>255</v>
      </c>
      <c r="E13" s="312" t="s">
        <v>255</v>
      </c>
      <c r="F13" s="312" t="s">
        <v>255</v>
      </c>
      <c r="G13" s="312" t="s">
        <v>255</v>
      </c>
      <c r="H13" s="327" t="s">
        <v>257</v>
      </c>
    </row>
    <row r="14" spans="1:10" ht="22.95" customHeight="1">
      <c r="A14" s="334" t="s">
        <v>219</v>
      </c>
      <c r="B14" s="312" t="s">
        <v>255</v>
      </c>
      <c r="C14" s="312" t="s">
        <v>255</v>
      </c>
      <c r="D14" s="312" t="s">
        <v>255</v>
      </c>
      <c r="E14" s="312" t="s">
        <v>255</v>
      </c>
      <c r="F14" s="312" t="s">
        <v>255</v>
      </c>
      <c r="G14" s="312" t="s">
        <v>255</v>
      </c>
      <c r="H14" s="327" t="s">
        <v>256</v>
      </c>
    </row>
    <row r="15" spans="1:10" ht="22.95" customHeight="1">
      <c r="A15" s="334" t="s">
        <v>220</v>
      </c>
      <c r="B15" s="312" t="s">
        <v>255</v>
      </c>
      <c r="C15" s="312" t="s">
        <v>255</v>
      </c>
      <c r="D15" s="312" t="s">
        <v>255</v>
      </c>
      <c r="E15" s="312" t="s">
        <v>255</v>
      </c>
      <c r="F15" s="312" t="s">
        <v>255</v>
      </c>
      <c r="G15" s="312" t="s">
        <v>255</v>
      </c>
      <c r="H15" s="327"/>
    </row>
    <row r="16" spans="1:10" ht="22.95" customHeight="1">
      <c r="A16" s="334" t="s">
        <v>221</v>
      </c>
      <c r="B16" s="312" t="s">
        <v>255</v>
      </c>
      <c r="C16" s="312" t="s">
        <v>255</v>
      </c>
      <c r="D16" s="312" t="s">
        <v>255</v>
      </c>
      <c r="E16" s="312" t="s">
        <v>255</v>
      </c>
      <c r="F16" s="312" t="s">
        <v>255</v>
      </c>
      <c r="G16" s="312" t="s">
        <v>255</v>
      </c>
      <c r="H16" s="327"/>
    </row>
    <row r="17" spans="1:8" ht="22.95" customHeight="1">
      <c r="A17" s="333" t="s">
        <v>222</v>
      </c>
      <c r="B17" s="332"/>
      <c r="C17" s="332"/>
      <c r="D17" s="331"/>
      <c r="E17" s="331"/>
      <c r="F17" s="331"/>
      <c r="G17" s="331"/>
      <c r="H17" s="330"/>
    </row>
    <row r="18" spans="1:8" ht="22.95" customHeight="1">
      <c r="A18" s="329" t="s">
        <v>74</v>
      </c>
      <c r="B18" s="310">
        <f>SUM(B8:B9)</f>
        <v>1478.6541</v>
      </c>
      <c r="C18" s="310">
        <f t="shared" ref="C18:G18" si="1">SUM(C8:C9)</f>
        <v>1532.6361999999999</v>
      </c>
      <c r="D18" s="310">
        <f t="shared" si="1"/>
        <v>1532.6361999999999</v>
      </c>
      <c r="E18" s="310">
        <f t="shared" si="1"/>
        <v>1532.6361999999999</v>
      </c>
      <c r="F18" s="310">
        <f t="shared" si="1"/>
        <v>1532.6361999999999</v>
      </c>
      <c r="G18" s="310">
        <f t="shared" si="1"/>
        <v>1532.6361999999999</v>
      </c>
      <c r="H18" s="321"/>
    </row>
    <row r="19" spans="1:8" ht="22.95" customHeight="1">
      <c r="A19" s="291" t="s">
        <v>223</v>
      </c>
      <c r="B19" s="312">
        <f>SUM(B20:B24)</f>
        <v>0</v>
      </c>
      <c r="C19" s="312">
        <f t="shared" ref="C19:G19" si="2">SUM(C20:C24)</f>
        <v>0</v>
      </c>
      <c r="D19" s="312">
        <f t="shared" si="2"/>
        <v>0</v>
      </c>
      <c r="E19" s="312">
        <f t="shared" si="2"/>
        <v>0</v>
      </c>
      <c r="F19" s="312">
        <f t="shared" si="2"/>
        <v>0</v>
      </c>
      <c r="G19" s="312">
        <f t="shared" si="2"/>
        <v>0</v>
      </c>
      <c r="H19" s="328"/>
    </row>
    <row r="20" spans="1:8" ht="22.95" customHeight="1">
      <c r="A20" s="292" t="s">
        <v>224</v>
      </c>
      <c r="B20" s="312" t="s">
        <v>255</v>
      </c>
      <c r="C20" s="312" t="s">
        <v>255</v>
      </c>
      <c r="D20" s="312" t="s">
        <v>255</v>
      </c>
      <c r="E20" s="312" t="s">
        <v>255</v>
      </c>
      <c r="F20" s="312" t="s">
        <v>255</v>
      </c>
      <c r="G20" s="312" t="s">
        <v>255</v>
      </c>
      <c r="H20" s="327"/>
    </row>
    <row r="21" spans="1:8" ht="22.95" customHeight="1">
      <c r="A21" s="292" t="s">
        <v>225</v>
      </c>
      <c r="B21" s="312" t="s">
        <v>255</v>
      </c>
      <c r="C21" s="312" t="s">
        <v>255</v>
      </c>
      <c r="D21" s="312" t="s">
        <v>255</v>
      </c>
      <c r="E21" s="312" t="s">
        <v>255</v>
      </c>
      <c r="F21" s="312" t="s">
        <v>255</v>
      </c>
      <c r="G21" s="312" t="s">
        <v>255</v>
      </c>
      <c r="H21" s="327"/>
    </row>
    <row r="22" spans="1:8" ht="22.95" customHeight="1">
      <c r="A22" s="292" t="s">
        <v>226</v>
      </c>
      <c r="B22" s="312" t="s">
        <v>255</v>
      </c>
      <c r="C22" s="312" t="s">
        <v>255</v>
      </c>
      <c r="D22" s="312" t="s">
        <v>255</v>
      </c>
      <c r="E22" s="312" t="s">
        <v>255</v>
      </c>
      <c r="F22" s="312" t="s">
        <v>255</v>
      </c>
      <c r="G22" s="312" t="s">
        <v>255</v>
      </c>
      <c r="H22" s="327"/>
    </row>
    <row r="23" spans="1:8" ht="22.95" customHeight="1">
      <c r="A23" s="292" t="s">
        <v>227</v>
      </c>
      <c r="B23" s="312" t="s">
        <v>255</v>
      </c>
      <c r="C23" s="312" t="s">
        <v>255</v>
      </c>
      <c r="D23" s="312" t="s">
        <v>255</v>
      </c>
      <c r="E23" s="312" t="s">
        <v>255</v>
      </c>
      <c r="F23" s="312" t="s">
        <v>255</v>
      </c>
      <c r="G23" s="312" t="s">
        <v>255</v>
      </c>
      <c r="H23" s="326"/>
    </row>
    <row r="24" spans="1:8" ht="22.95" customHeight="1">
      <c r="A24" s="293" t="s">
        <v>228</v>
      </c>
      <c r="B24" s="325" t="s">
        <v>255</v>
      </c>
      <c r="C24" s="325" t="s">
        <v>255</v>
      </c>
      <c r="D24" s="325" t="s">
        <v>255</v>
      </c>
      <c r="E24" s="325" t="s">
        <v>255</v>
      </c>
      <c r="F24" s="325" t="s">
        <v>255</v>
      </c>
      <c r="G24" s="325" t="s">
        <v>255</v>
      </c>
      <c r="H24" s="324"/>
    </row>
    <row r="25" spans="1:8" ht="22.95" customHeight="1">
      <c r="A25" s="294" t="s">
        <v>229</v>
      </c>
      <c r="B25" s="323">
        <f>SUM(B18-B19)</f>
        <v>1478.6541</v>
      </c>
      <c r="C25" s="323">
        <f>SUM(C18-C19)</f>
        <v>1532.6361999999999</v>
      </c>
      <c r="D25" s="323">
        <f t="shared" ref="D25:G25" si="3">SUM(D18-D19)</f>
        <v>1532.6361999999999</v>
      </c>
      <c r="E25" s="323">
        <f t="shared" si="3"/>
        <v>1532.6361999999999</v>
      </c>
      <c r="F25" s="323">
        <f t="shared" si="3"/>
        <v>1532.6361999999999</v>
      </c>
      <c r="G25" s="323">
        <f t="shared" si="3"/>
        <v>1532.6361999999999</v>
      </c>
      <c r="H25" s="322"/>
    </row>
    <row r="26" spans="1:8" ht="22.95" customHeight="1">
      <c r="A26" s="295" t="s">
        <v>230</v>
      </c>
      <c r="B26" s="310">
        <f>SUM(B27,B30)</f>
        <v>666.01790000000005</v>
      </c>
      <c r="C26" s="310">
        <f t="shared" ref="C26:G26" si="4">SUM(C27,C30)</f>
        <v>720</v>
      </c>
      <c r="D26" s="310">
        <f t="shared" si="4"/>
        <v>720</v>
      </c>
      <c r="E26" s="310">
        <f t="shared" si="4"/>
        <v>720</v>
      </c>
      <c r="F26" s="310">
        <f t="shared" si="4"/>
        <v>720</v>
      </c>
      <c r="G26" s="310">
        <f t="shared" si="4"/>
        <v>720</v>
      </c>
      <c r="H26" s="321"/>
    </row>
    <row r="27" spans="1:8" ht="22.95" customHeight="1">
      <c r="A27" s="320" t="s">
        <v>231</v>
      </c>
      <c r="B27" s="319">
        <f>SUM(B28:B29)</f>
        <v>535.23990000000003</v>
      </c>
      <c r="C27" s="388">
        <f t="shared" ref="C27:G27" si="5">SUM(C28:C29)</f>
        <v>468.70000000000005</v>
      </c>
      <c r="D27" s="388">
        <f t="shared" si="5"/>
        <v>468.70000000000005</v>
      </c>
      <c r="E27" s="388">
        <f t="shared" si="5"/>
        <v>468.70000000000005</v>
      </c>
      <c r="F27" s="388">
        <f t="shared" si="5"/>
        <v>468.70000000000005</v>
      </c>
      <c r="G27" s="388">
        <f t="shared" si="5"/>
        <v>468.70000000000005</v>
      </c>
      <c r="H27" s="319"/>
    </row>
    <row r="28" spans="1:8" ht="24" customHeight="1">
      <c r="A28" s="296" t="s">
        <v>232</v>
      </c>
      <c r="B28" s="318">
        <v>470.17230000000001</v>
      </c>
      <c r="C28" s="317">
        <v>395.98</v>
      </c>
      <c r="D28" s="317">
        <v>395.98</v>
      </c>
      <c r="E28" s="317">
        <v>395.98</v>
      </c>
      <c r="F28" s="317">
        <v>395.98</v>
      </c>
      <c r="G28" s="317">
        <v>395.98</v>
      </c>
      <c r="H28" s="314"/>
    </row>
    <row r="29" spans="1:8" ht="23.4" customHeight="1">
      <c r="A29" s="316" t="s">
        <v>233</v>
      </c>
      <c r="B29" s="315">
        <v>65.067599999999999</v>
      </c>
      <c r="C29" s="387">
        <v>72.72</v>
      </c>
      <c r="D29" s="387">
        <v>72.72</v>
      </c>
      <c r="E29" s="387">
        <v>72.72</v>
      </c>
      <c r="F29" s="387">
        <v>72.72</v>
      </c>
      <c r="G29" s="387">
        <v>72.72</v>
      </c>
      <c r="H29" s="314"/>
    </row>
    <row r="30" spans="1:8">
      <c r="A30" s="297" t="s">
        <v>234</v>
      </c>
      <c r="B30" s="386">
        <f>SUM(B31:B32)</f>
        <v>130.77799999999999</v>
      </c>
      <c r="C30" s="386">
        <f t="shared" ref="C30:G30" si="6">SUM(C31:C32)</f>
        <v>251.3</v>
      </c>
      <c r="D30" s="386">
        <f t="shared" si="6"/>
        <v>251.3</v>
      </c>
      <c r="E30" s="386">
        <f t="shared" si="6"/>
        <v>251.3</v>
      </c>
      <c r="F30" s="386">
        <f t="shared" si="6"/>
        <v>251.3</v>
      </c>
      <c r="G30" s="386">
        <f t="shared" si="6"/>
        <v>251.3</v>
      </c>
      <c r="H30" s="314"/>
    </row>
    <row r="31" spans="1:8">
      <c r="A31" s="296" t="s">
        <v>235</v>
      </c>
      <c r="B31" s="386">
        <v>130.77799999999999</v>
      </c>
      <c r="C31" s="386">
        <v>251.3</v>
      </c>
      <c r="D31" s="386">
        <v>251.3</v>
      </c>
      <c r="E31" s="386">
        <v>251.3</v>
      </c>
      <c r="F31" s="386">
        <v>251.3</v>
      </c>
      <c r="G31" s="386">
        <v>251.3</v>
      </c>
      <c r="H31" s="314"/>
    </row>
    <row r="32" spans="1:8">
      <c r="A32" s="313" t="s">
        <v>236</v>
      </c>
      <c r="B32" s="312" t="s">
        <v>255</v>
      </c>
      <c r="C32" s="312" t="s">
        <v>255</v>
      </c>
      <c r="D32" s="312" t="s">
        <v>255</v>
      </c>
      <c r="E32" s="312" t="s">
        <v>255</v>
      </c>
      <c r="F32" s="312" t="s">
        <v>255</v>
      </c>
      <c r="G32" s="312" t="s">
        <v>255</v>
      </c>
      <c r="H32" s="311"/>
    </row>
    <row r="33" spans="1:8" ht="24" customHeight="1">
      <c r="A33" s="295" t="s">
        <v>237</v>
      </c>
      <c r="B33" s="310">
        <f t="shared" ref="B33:G33" si="7">B25-B26</f>
        <v>812.63619999999992</v>
      </c>
      <c r="C33" s="310">
        <f t="shared" si="7"/>
        <v>812.63619999999992</v>
      </c>
      <c r="D33" s="310">
        <f t="shared" si="7"/>
        <v>812.63619999999992</v>
      </c>
      <c r="E33" s="310">
        <f t="shared" si="7"/>
        <v>812.63619999999992</v>
      </c>
      <c r="F33" s="310">
        <f t="shared" si="7"/>
        <v>812.63619999999992</v>
      </c>
      <c r="G33" s="310">
        <f t="shared" si="7"/>
        <v>812.63619999999992</v>
      </c>
      <c r="H33" s="309"/>
    </row>
    <row r="34" spans="1:8" ht="21" customHeight="1"/>
  </sheetData>
  <mergeCells count="5">
    <mergeCell ref="A1:H1"/>
    <mergeCell ref="A6:A7"/>
    <mergeCell ref="B6:B7"/>
    <mergeCell ref="C6:G6"/>
    <mergeCell ref="H6:H7"/>
  </mergeCells>
  <printOptions horizontalCentered="1"/>
  <pageMargins left="0.35433070866141736" right="0.39370078740157483" top="0.39370078740157483" bottom="0.19685039370078741" header="0.27559055118110237" footer="0.15748031496062992"/>
  <pageSetup paperSize="9" scale="70" orientation="landscape" r:id="rId1"/>
  <headerFooter alignWithMargins="0">
    <oddHeader>&amp;R5</oddHeader>
  </headerFooter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I22"/>
  <sheetViews>
    <sheetView zoomScaleNormal="100" workbookViewId="0">
      <selection activeCell="B12" sqref="B12"/>
    </sheetView>
  </sheetViews>
  <sheetFormatPr defaultColWidth="9.109375" defaultRowHeight="24.6"/>
  <cols>
    <col min="1" max="1" width="3.6640625" style="76" customWidth="1"/>
    <col min="2" max="2" width="28.5546875" style="76" customWidth="1"/>
    <col min="3" max="4" width="17.44140625" style="76" customWidth="1"/>
    <col min="5" max="5" width="12.44140625" style="76" customWidth="1"/>
    <col min="6" max="7" width="12.6640625" style="76" customWidth="1"/>
    <col min="8" max="8" width="18.44140625" style="76" customWidth="1"/>
    <col min="9" max="9" width="21.88671875" style="76" customWidth="1"/>
    <col min="10" max="16384" width="9.109375" style="76"/>
  </cols>
  <sheetData>
    <row r="1" spans="1:9">
      <c r="B1" s="509" t="s">
        <v>150</v>
      </c>
      <c r="C1" s="509"/>
      <c r="D1" s="509"/>
      <c r="E1" s="509"/>
      <c r="F1" s="509"/>
      <c r="G1" s="509"/>
      <c r="H1" s="509"/>
      <c r="I1" s="509"/>
    </row>
    <row r="2" spans="1:9" s="102" customFormat="1">
      <c r="B2" s="509" t="s">
        <v>374</v>
      </c>
      <c r="C2" s="509"/>
      <c r="D2" s="509"/>
      <c r="E2" s="509"/>
      <c r="F2" s="509"/>
      <c r="G2" s="509"/>
      <c r="H2" s="509"/>
      <c r="I2" s="509"/>
    </row>
    <row r="3" spans="1:9" ht="24" customHeight="1">
      <c r="B3" s="102" t="s">
        <v>276</v>
      </c>
    </row>
    <row r="4" spans="1:9" s="105" customFormat="1">
      <c r="A4" s="102"/>
      <c r="B4" s="102" t="s">
        <v>261</v>
      </c>
      <c r="C4" s="153"/>
      <c r="D4" s="153"/>
      <c r="E4" s="153"/>
      <c r="F4" s="153"/>
      <c r="G4" s="153"/>
      <c r="H4" s="153"/>
      <c r="I4" s="153"/>
    </row>
    <row r="5" spans="1:9" s="105" customFormat="1" ht="15" customHeight="1">
      <c r="A5" s="76"/>
      <c r="B5" s="76"/>
      <c r="C5" s="76"/>
      <c r="D5" s="76"/>
      <c r="E5" s="76"/>
      <c r="F5" s="76"/>
      <c r="G5" s="76"/>
      <c r="H5" s="76"/>
      <c r="I5" s="76"/>
    </row>
    <row r="6" spans="1:9">
      <c r="A6" s="105"/>
      <c r="B6" s="515" t="s">
        <v>80</v>
      </c>
      <c r="C6" s="515" t="s">
        <v>81</v>
      </c>
      <c r="D6" s="515" t="s">
        <v>151</v>
      </c>
      <c r="E6" s="515" t="s">
        <v>82</v>
      </c>
      <c r="F6" s="547" t="s">
        <v>86</v>
      </c>
      <c r="G6" s="547"/>
      <c r="H6" s="515" t="s">
        <v>87</v>
      </c>
      <c r="I6" s="515" t="s">
        <v>88</v>
      </c>
    </row>
    <row r="7" spans="1:9">
      <c r="A7" s="105"/>
      <c r="B7" s="545"/>
      <c r="C7" s="545"/>
      <c r="D7" s="545"/>
      <c r="E7" s="545"/>
      <c r="F7" s="151" t="s">
        <v>84</v>
      </c>
      <c r="G7" s="151" t="s">
        <v>85</v>
      </c>
      <c r="H7" s="545"/>
      <c r="I7" s="545"/>
    </row>
    <row r="8" spans="1:9">
      <c r="A8" s="105"/>
      <c r="B8" s="546"/>
      <c r="C8" s="546"/>
      <c r="D8" s="546"/>
      <c r="E8" s="546"/>
      <c r="F8" s="152" t="s">
        <v>83</v>
      </c>
      <c r="G8" s="152" t="s">
        <v>83</v>
      </c>
      <c r="H8" s="546"/>
      <c r="I8" s="546"/>
    </row>
    <row r="9" spans="1:9" ht="76.5" customHeight="1">
      <c r="B9" s="348" t="s">
        <v>274</v>
      </c>
      <c r="C9" s="347" t="s">
        <v>14</v>
      </c>
      <c r="D9" s="358">
        <v>15001000</v>
      </c>
      <c r="E9" s="347" t="s">
        <v>255</v>
      </c>
      <c r="F9" s="347" t="s">
        <v>255</v>
      </c>
      <c r="G9" s="347" t="s">
        <v>255</v>
      </c>
      <c r="H9" s="348" t="s">
        <v>273</v>
      </c>
      <c r="I9" s="347" t="s">
        <v>255</v>
      </c>
    </row>
    <row r="10" spans="1:9" ht="101.25" customHeight="1">
      <c r="B10" s="348" t="s">
        <v>366</v>
      </c>
      <c r="C10" s="347" t="s">
        <v>14</v>
      </c>
      <c r="D10" s="358">
        <v>6615000</v>
      </c>
      <c r="E10" s="347" t="s">
        <v>255</v>
      </c>
      <c r="F10" s="347" t="s">
        <v>255</v>
      </c>
      <c r="G10" s="347" t="s">
        <v>255</v>
      </c>
      <c r="H10" s="348" t="s">
        <v>273</v>
      </c>
      <c r="I10" s="347" t="s">
        <v>255</v>
      </c>
    </row>
    <row r="11" spans="1:9" ht="57" customHeight="1">
      <c r="A11" s="359"/>
      <c r="B11" s="348" t="s">
        <v>380</v>
      </c>
      <c r="C11" s="347" t="s">
        <v>14</v>
      </c>
      <c r="D11" s="358">
        <v>20615950</v>
      </c>
      <c r="E11" s="347" t="s">
        <v>255</v>
      </c>
      <c r="F11" s="347" t="s">
        <v>255</v>
      </c>
      <c r="G11" s="347" t="s">
        <v>255</v>
      </c>
      <c r="H11" s="348" t="s">
        <v>273</v>
      </c>
      <c r="I11" s="347" t="s">
        <v>255</v>
      </c>
    </row>
    <row r="12" spans="1:9">
      <c r="A12" s="68"/>
      <c r="B12" s="68"/>
      <c r="C12" s="68"/>
      <c r="D12" s="68"/>
      <c r="E12" s="68"/>
      <c r="F12" s="68"/>
      <c r="G12" s="68"/>
      <c r="H12" s="68"/>
      <c r="I12" s="68"/>
    </row>
    <row r="13" spans="1:9">
      <c r="A13" s="68"/>
      <c r="B13" s="68"/>
      <c r="C13" s="68"/>
      <c r="D13" s="68"/>
      <c r="E13" s="68"/>
      <c r="F13" s="68"/>
      <c r="G13" s="68"/>
      <c r="H13" s="68"/>
      <c r="I13" s="68"/>
    </row>
    <row r="14" spans="1:9">
      <c r="A14" s="68"/>
      <c r="B14" s="68"/>
      <c r="C14" s="68"/>
      <c r="D14" s="68"/>
      <c r="E14" s="68"/>
      <c r="F14" s="68"/>
      <c r="G14" s="68"/>
      <c r="H14" s="68"/>
      <c r="I14" s="68"/>
    </row>
    <row r="15" spans="1:9">
      <c r="A15" s="68"/>
      <c r="B15" s="68"/>
      <c r="C15" s="68"/>
      <c r="D15" s="68"/>
      <c r="E15" s="68"/>
      <c r="F15" s="68"/>
      <c r="G15" s="68"/>
      <c r="H15" s="68"/>
      <c r="I15" s="68"/>
    </row>
    <row r="16" spans="1:9">
      <c r="A16" s="68"/>
      <c r="B16" s="68"/>
      <c r="C16" s="68"/>
      <c r="D16" s="68"/>
      <c r="E16" s="68"/>
      <c r="F16" s="68"/>
      <c r="G16" s="68"/>
      <c r="H16" s="68"/>
      <c r="I16" s="68"/>
    </row>
    <row r="17" spans="1:9">
      <c r="A17" s="68"/>
      <c r="B17" s="68"/>
      <c r="C17" s="68"/>
      <c r="D17" s="68"/>
      <c r="E17" s="68"/>
      <c r="F17" s="68"/>
      <c r="G17" s="68"/>
      <c r="H17" s="68"/>
      <c r="I17" s="68"/>
    </row>
    <row r="18" spans="1:9">
      <c r="A18" s="68"/>
      <c r="B18" s="68"/>
      <c r="C18" s="68"/>
      <c r="D18" s="68"/>
      <c r="E18" s="68"/>
      <c r="F18" s="68"/>
      <c r="G18" s="68"/>
      <c r="H18" s="68"/>
      <c r="I18" s="68"/>
    </row>
    <row r="19" spans="1:9">
      <c r="A19" s="68"/>
      <c r="B19" s="68"/>
      <c r="C19" s="68"/>
      <c r="D19" s="68"/>
      <c r="E19" s="68"/>
      <c r="F19" s="68"/>
      <c r="G19" s="68"/>
      <c r="H19" s="68"/>
      <c r="I19" s="68"/>
    </row>
    <row r="20" spans="1:9">
      <c r="A20" s="68"/>
      <c r="B20" s="68"/>
      <c r="C20" s="68"/>
      <c r="D20" s="68"/>
      <c r="E20" s="68"/>
      <c r="F20" s="68"/>
      <c r="G20" s="68"/>
      <c r="H20" s="68"/>
      <c r="I20" s="68"/>
    </row>
    <row r="21" spans="1:9">
      <c r="A21" s="68"/>
      <c r="B21" s="68"/>
      <c r="C21" s="68"/>
      <c r="D21" s="68"/>
      <c r="E21" s="68"/>
      <c r="F21" s="68"/>
      <c r="G21" s="68"/>
      <c r="H21" s="68"/>
      <c r="I21" s="68"/>
    </row>
    <row r="22" spans="1:9">
      <c r="B22" s="285"/>
    </row>
  </sheetData>
  <mergeCells count="9">
    <mergeCell ref="B1:I1"/>
    <mergeCell ref="B6:B8"/>
    <mergeCell ref="C6:C8"/>
    <mergeCell ref="D6:D8"/>
    <mergeCell ref="E6:E8"/>
    <mergeCell ref="F6:G6"/>
    <mergeCell ref="H6:H8"/>
    <mergeCell ref="I6:I8"/>
    <mergeCell ref="B2:I2"/>
  </mergeCells>
  <pageMargins left="0.70866141732283472" right="0" top="0.74803149606299213" bottom="0.15748031496062992" header="0.31496062992125984" footer="0.11811023622047245"/>
  <pageSetup paperSize="9" scale="95" orientation="landscape" r:id="rId1"/>
  <headerFooter>
    <oddHeader>&amp;R6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I10"/>
  <sheetViews>
    <sheetView zoomScale="115" zoomScaleNormal="115" workbookViewId="0">
      <selection activeCell="B3" sqref="B3"/>
    </sheetView>
  </sheetViews>
  <sheetFormatPr defaultColWidth="9.109375" defaultRowHeight="24.6"/>
  <cols>
    <col min="1" max="1" width="2.6640625" style="76" customWidth="1"/>
    <col min="2" max="2" width="31.109375" style="76" customWidth="1"/>
    <col min="3" max="3" width="15.5546875" style="76" customWidth="1"/>
    <col min="4" max="4" width="13.6640625" style="76" customWidth="1"/>
    <col min="5" max="5" width="14.44140625" style="76" customWidth="1"/>
    <col min="6" max="7" width="12.6640625" style="76" customWidth="1"/>
    <col min="8" max="8" width="18.44140625" style="76" customWidth="1"/>
    <col min="9" max="9" width="18.5546875" style="76" customWidth="1"/>
    <col min="10" max="16384" width="9.109375" style="76"/>
  </cols>
  <sheetData>
    <row r="1" spans="1:9">
      <c r="B1" s="509" t="s">
        <v>150</v>
      </c>
      <c r="C1" s="509"/>
      <c r="D1" s="509"/>
      <c r="E1" s="509"/>
      <c r="F1" s="509"/>
      <c r="G1" s="509"/>
      <c r="H1" s="509"/>
      <c r="I1" s="509"/>
    </row>
    <row r="2" spans="1:9" s="102" customFormat="1">
      <c r="B2" s="509" t="s">
        <v>375</v>
      </c>
      <c r="C2" s="509"/>
      <c r="D2" s="509"/>
      <c r="E2" s="509"/>
      <c r="F2" s="509"/>
      <c r="G2" s="509"/>
      <c r="H2" s="509"/>
      <c r="I2" s="509"/>
    </row>
    <row r="3" spans="1:9" s="105" customFormat="1" ht="24" customHeight="1">
      <c r="A3" s="102"/>
      <c r="B3" s="101" t="s">
        <v>276</v>
      </c>
      <c r="C3" s="153"/>
      <c r="D3" s="153"/>
      <c r="E3" s="153"/>
      <c r="F3" s="153"/>
      <c r="G3" s="153"/>
      <c r="H3" s="153"/>
      <c r="I3" s="153"/>
    </row>
    <row r="4" spans="1:9" s="105" customFormat="1">
      <c r="A4" s="102"/>
      <c r="B4" s="101" t="s">
        <v>261</v>
      </c>
      <c r="C4" s="153"/>
      <c r="D4" s="153"/>
      <c r="E4" s="153"/>
      <c r="F4" s="153"/>
      <c r="G4" s="153"/>
      <c r="H4" s="153"/>
      <c r="I4" s="153"/>
    </row>
    <row r="5" spans="1:9" s="105" customFormat="1" ht="15" customHeight="1">
      <c r="A5" s="76"/>
      <c r="B5" s="76"/>
      <c r="C5" s="76"/>
      <c r="D5" s="76"/>
      <c r="E5" s="76"/>
      <c r="F5" s="76"/>
      <c r="G5" s="76"/>
      <c r="H5" s="76"/>
      <c r="I5" s="76"/>
    </row>
    <row r="6" spans="1:9">
      <c r="A6" s="105"/>
      <c r="B6" s="515" t="s">
        <v>80</v>
      </c>
      <c r="C6" s="515" t="s">
        <v>81</v>
      </c>
      <c r="D6" s="515" t="s">
        <v>151</v>
      </c>
      <c r="E6" s="515" t="s">
        <v>82</v>
      </c>
      <c r="F6" s="547" t="s">
        <v>86</v>
      </c>
      <c r="G6" s="547"/>
      <c r="H6" s="515" t="s">
        <v>87</v>
      </c>
      <c r="I6" s="515" t="s">
        <v>88</v>
      </c>
    </row>
    <row r="7" spans="1:9">
      <c r="A7" s="105"/>
      <c r="B7" s="545"/>
      <c r="C7" s="545"/>
      <c r="D7" s="545"/>
      <c r="E7" s="545"/>
      <c r="F7" s="151" t="s">
        <v>84</v>
      </c>
      <c r="G7" s="151" t="s">
        <v>85</v>
      </c>
      <c r="H7" s="545"/>
      <c r="I7" s="545"/>
    </row>
    <row r="8" spans="1:9">
      <c r="A8" s="105"/>
      <c r="B8" s="546"/>
      <c r="C8" s="546"/>
      <c r="D8" s="546"/>
      <c r="E8" s="546"/>
      <c r="F8" s="152" t="s">
        <v>83</v>
      </c>
      <c r="G8" s="152" t="s">
        <v>83</v>
      </c>
      <c r="H8" s="546"/>
      <c r="I8" s="546"/>
    </row>
    <row r="9" spans="1:9" ht="98.4">
      <c r="B9" s="348" t="s">
        <v>275</v>
      </c>
      <c r="C9" s="347" t="s">
        <v>14</v>
      </c>
      <c r="D9" s="358">
        <v>3787000</v>
      </c>
      <c r="E9" s="347" t="s">
        <v>255</v>
      </c>
      <c r="F9" s="347" t="s">
        <v>255</v>
      </c>
      <c r="G9" s="347" t="s">
        <v>255</v>
      </c>
      <c r="H9" s="348" t="s">
        <v>273</v>
      </c>
      <c r="I9" s="360"/>
    </row>
    <row r="10" spans="1:9" ht="72" customHeight="1">
      <c r="B10" s="348" t="s">
        <v>367</v>
      </c>
      <c r="C10" s="347" t="s">
        <v>14</v>
      </c>
      <c r="D10" s="358">
        <v>5500000</v>
      </c>
      <c r="E10" s="347" t="s">
        <v>255</v>
      </c>
      <c r="F10" s="347" t="s">
        <v>255</v>
      </c>
      <c r="G10" s="347" t="s">
        <v>255</v>
      </c>
      <c r="H10" s="348" t="s">
        <v>273</v>
      </c>
      <c r="I10" s="360"/>
    </row>
  </sheetData>
  <mergeCells count="9">
    <mergeCell ref="B1:I1"/>
    <mergeCell ref="B6:B8"/>
    <mergeCell ref="C6:C8"/>
    <mergeCell ref="D6:D8"/>
    <mergeCell ref="E6:E8"/>
    <mergeCell ref="F6:G6"/>
    <mergeCell ref="H6:H8"/>
    <mergeCell ref="I6:I8"/>
    <mergeCell ref="B2:I2"/>
  </mergeCells>
  <pageMargins left="0.70866141732283472" right="0" top="0.74803149606299213" bottom="0.15748031496062992" header="0.31496062992125984" footer="0.11811023622047245"/>
  <pageSetup paperSize="9" orientation="landscape" r:id="rId1"/>
  <headerFooter>
    <oddHeader>&amp;R7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I12"/>
  <sheetViews>
    <sheetView zoomScale="115" zoomScaleNormal="115" workbookViewId="0">
      <selection activeCell="C14" sqref="C14"/>
    </sheetView>
  </sheetViews>
  <sheetFormatPr defaultColWidth="9.109375" defaultRowHeight="24.6"/>
  <cols>
    <col min="1" max="1" width="2.6640625" style="76" customWidth="1"/>
    <col min="2" max="2" width="32.109375" style="76" customWidth="1"/>
    <col min="3" max="4" width="15.5546875" style="76" customWidth="1"/>
    <col min="5" max="5" width="14.44140625" style="76" customWidth="1"/>
    <col min="6" max="7" width="12.6640625" style="76" customWidth="1"/>
    <col min="8" max="8" width="18.44140625" style="76" customWidth="1"/>
    <col min="9" max="9" width="21.6640625" style="76" customWidth="1"/>
    <col min="10" max="16384" width="9.109375" style="76"/>
  </cols>
  <sheetData>
    <row r="1" spans="1:9">
      <c r="B1" s="509" t="s">
        <v>150</v>
      </c>
      <c r="C1" s="509"/>
      <c r="D1" s="509"/>
      <c r="E1" s="509"/>
      <c r="F1" s="509"/>
      <c r="G1" s="509"/>
      <c r="H1" s="509"/>
      <c r="I1" s="509"/>
    </row>
    <row r="2" spans="1:9" s="102" customFormat="1">
      <c r="B2" s="509" t="s">
        <v>345</v>
      </c>
      <c r="C2" s="509"/>
      <c r="D2" s="509"/>
      <c r="E2" s="509"/>
      <c r="F2" s="509"/>
      <c r="G2" s="509"/>
      <c r="H2" s="509"/>
      <c r="I2" s="509"/>
    </row>
    <row r="3" spans="1:9" s="105" customFormat="1" ht="24" customHeight="1">
      <c r="A3" s="102"/>
      <c r="B3" s="101" t="s">
        <v>276</v>
      </c>
      <c r="C3" s="381"/>
      <c r="D3" s="381"/>
      <c r="E3" s="381"/>
      <c r="F3" s="381"/>
      <c r="G3" s="381"/>
      <c r="H3" s="381"/>
      <c r="I3" s="381"/>
    </row>
    <row r="4" spans="1:9" s="105" customFormat="1">
      <c r="A4" s="102"/>
      <c r="B4" s="101" t="s">
        <v>261</v>
      </c>
      <c r="C4" s="381"/>
      <c r="D4" s="381"/>
      <c r="E4" s="381"/>
      <c r="F4" s="381"/>
      <c r="G4" s="381"/>
      <c r="H4" s="381"/>
      <c r="I4" s="381"/>
    </row>
    <row r="5" spans="1:9" s="105" customFormat="1" ht="15" customHeight="1">
      <c r="A5" s="76"/>
      <c r="B5" s="76"/>
      <c r="C5" s="76"/>
      <c r="D5" s="76"/>
      <c r="E5" s="76"/>
      <c r="F5" s="76"/>
      <c r="G5" s="76"/>
      <c r="H5" s="76"/>
      <c r="I5" s="76"/>
    </row>
    <row r="6" spans="1:9">
      <c r="A6" s="105"/>
      <c r="B6" s="515" t="s">
        <v>80</v>
      </c>
      <c r="C6" s="515" t="s">
        <v>81</v>
      </c>
      <c r="D6" s="515" t="s">
        <v>151</v>
      </c>
      <c r="E6" s="515" t="s">
        <v>82</v>
      </c>
      <c r="F6" s="547" t="s">
        <v>86</v>
      </c>
      <c r="G6" s="547"/>
      <c r="H6" s="515" t="s">
        <v>87</v>
      </c>
      <c r="I6" s="515" t="s">
        <v>88</v>
      </c>
    </row>
    <row r="7" spans="1:9">
      <c r="A7" s="105"/>
      <c r="B7" s="545"/>
      <c r="C7" s="545"/>
      <c r="D7" s="545"/>
      <c r="E7" s="545"/>
      <c r="F7" s="382" t="s">
        <v>84</v>
      </c>
      <c r="G7" s="382" t="s">
        <v>85</v>
      </c>
      <c r="H7" s="545"/>
      <c r="I7" s="545"/>
    </row>
    <row r="8" spans="1:9">
      <c r="A8" s="105"/>
      <c r="B8" s="546"/>
      <c r="C8" s="546"/>
      <c r="D8" s="546"/>
      <c r="E8" s="546"/>
      <c r="F8" s="383" t="s">
        <v>83</v>
      </c>
      <c r="G8" s="383" t="s">
        <v>83</v>
      </c>
      <c r="H8" s="546"/>
      <c r="I8" s="546"/>
    </row>
    <row r="9" spans="1:9" ht="80.099999999999994" customHeight="1">
      <c r="B9" s="348" t="s">
        <v>376</v>
      </c>
      <c r="C9" s="347" t="s">
        <v>14</v>
      </c>
      <c r="D9" s="480">
        <v>838000</v>
      </c>
      <c r="E9" s="347" t="s">
        <v>255</v>
      </c>
      <c r="F9" s="347" t="s">
        <v>255</v>
      </c>
      <c r="G9" s="347" t="s">
        <v>255</v>
      </c>
      <c r="H9" s="347" t="s">
        <v>255</v>
      </c>
      <c r="I9" s="360" t="s">
        <v>372</v>
      </c>
    </row>
    <row r="10" spans="1:9" ht="80.099999999999994" customHeight="1">
      <c r="B10" s="348" t="s">
        <v>377</v>
      </c>
      <c r="C10" s="347" t="s">
        <v>14</v>
      </c>
      <c r="D10" s="480">
        <v>464000</v>
      </c>
      <c r="E10" s="347" t="s">
        <v>255</v>
      </c>
      <c r="F10" s="347" t="s">
        <v>255</v>
      </c>
      <c r="G10" s="347" t="s">
        <v>255</v>
      </c>
      <c r="H10" s="347" t="s">
        <v>255</v>
      </c>
      <c r="I10" s="360" t="s">
        <v>372</v>
      </c>
    </row>
    <row r="11" spans="1:9" ht="95.1" customHeight="1">
      <c r="B11" s="348" t="s">
        <v>378</v>
      </c>
      <c r="C11" s="347" t="s">
        <v>14</v>
      </c>
      <c r="D11" s="480">
        <v>984000</v>
      </c>
      <c r="E11" s="347" t="s">
        <v>255</v>
      </c>
      <c r="F11" s="347" t="s">
        <v>255</v>
      </c>
      <c r="G11" s="347" t="s">
        <v>255</v>
      </c>
      <c r="H11" s="347" t="s">
        <v>255</v>
      </c>
      <c r="I11" s="360" t="s">
        <v>372</v>
      </c>
    </row>
    <row r="12" spans="1:9" ht="95.1" customHeight="1">
      <c r="B12" s="348" t="s">
        <v>379</v>
      </c>
      <c r="C12" s="347" t="s">
        <v>14</v>
      </c>
      <c r="D12" s="480">
        <v>942000</v>
      </c>
      <c r="E12" s="347" t="s">
        <v>255</v>
      </c>
      <c r="F12" s="347" t="s">
        <v>255</v>
      </c>
      <c r="G12" s="347" t="s">
        <v>255</v>
      </c>
      <c r="H12" s="347" t="s">
        <v>255</v>
      </c>
      <c r="I12" s="360" t="s">
        <v>372</v>
      </c>
    </row>
  </sheetData>
  <mergeCells count="9">
    <mergeCell ref="B1:I1"/>
    <mergeCell ref="B2:I2"/>
    <mergeCell ref="B6:B8"/>
    <mergeCell ref="C6:C8"/>
    <mergeCell ref="D6:D8"/>
    <mergeCell ref="E6:E8"/>
    <mergeCell ref="F6:G6"/>
    <mergeCell ref="H6:H8"/>
    <mergeCell ref="I6:I8"/>
  </mergeCells>
  <pageMargins left="0.15748031496062992" right="0.19685039370078741" top="0.74803149606299213" bottom="0.15748031496062992" header="0.31496062992125984" footer="0.11811023622047245"/>
  <pageSetup paperSize="9" orientation="landscape" r:id="rId1"/>
  <headerFooter>
    <oddHeader>&amp;R8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FFFF"/>
  </sheetPr>
  <dimension ref="A1:E16"/>
  <sheetViews>
    <sheetView zoomScale="130" zoomScaleNormal="130" workbookViewId="0">
      <selection activeCell="D10" sqref="D10"/>
    </sheetView>
  </sheetViews>
  <sheetFormatPr defaultColWidth="9.109375" defaultRowHeight="24.6"/>
  <cols>
    <col min="1" max="1" width="25" style="76" customWidth="1"/>
    <col min="2" max="2" width="36.33203125" style="76" customWidth="1"/>
    <col min="3" max="3" width="19.33203125" style="345" customWidth="1"/>
    <col min="4" max="4" width="30.88671875" style="76" customWidth="1"/>
    <col min="5" max="5" width="20.109375" style="76" customWidth="1"/>
    <col min="6" max="16384" width="9.109375" style="76"/>
  </cols>
  <sheetData>
    <row r="1" spans="1:5" s="102" customFormat="1">
      <c r="A1" s="509" t="s">
        <v>272</v>
      </c>
      <c r="B1" s="509"/>
      <c r="C1" s="509"/>
      <c r="D1" s="509"/>
      <c r="E1" s="509"/>
    </row>
    <row r="2" spans="1:5" s="102" customFormat="1">
      <c r="A2" s="275"/>
      <c r="B2" s="153"/>
      <c r="C2" s="344"/>
      <c r="D2" s="153"/>
      <c r="E2" s="153"/>
    </row>
    <row r="3" spans="1:5" s="102" customFormat="1">
      <c r="A3" s="102" t="s">
        <v>261</v>
      </c>
      <c r="B3" s="153"/>
      <c r="C3" s="344"/>
      <c r="D3" s="153"/>
      <c r="E3" s="153"/>
    </row>
    <row r="5" spans="1:5" s="105" customFormat="1">
      <c r="A5" s="515" t="s">
        <v>152</v>
      </c>
      <c r="B5" s="515" t="s">
        <v>153</v>
      </c>
      <c r="C5" s="548" t="s">
        <v>151</v>
      </c>
      <c r="D5" s="515" t="s">
        <v>154</v>
      </c>
      <c r="E5" s="515" t="s">
        <v>18</v>
      </c>
    </row>
    <row r="6" spans="1:5" s="105" customFormat="1">
      <c r="A6" s="545"/>
      <c r="B6" s="545"/>
      <c r="C6" s="549"/>
      <c r="D6" s="545"/>
      <c r="E6" s="545"/>
    </row>
    <row r="7" spans="1:5" s="105" customFormat="1">
      <c r="A7" s="546"/>
      <c r="B7" s="546"/>
      <c r="C7" s="550"/>
      <c r="D7" s="546"/>
      <c r="E7" s="546"/>
    </row>
    <row r="8" spans="1:5">
      <c r="A8" s="343"/>
      <c r="B8" s="348"/>
      <c r="C8" s="346"/>
      <c r="D8" s="347"/>
      <c r="E8" s="106"/>
    </row>
    <row r="9" spans="1:5">
      <c r="A9" s="343"/>
      <c r="B9" s="348"/>
      <c r="C9" s="346"/>
      <c r="D9" s="347"/>
      <c r="E9" s="106"/>
    </row>
    <row r="10" spans="1:5">
      <c r="A10" s="343"/>
      <c r="B10" s="348"/>
      <c r="C10" s="346"/>
      <c r="D10" s="347"/>
      <c r="E10" s="106"/>
    </row>
    <row r="11" spans="1:5">
      <c r="A11" s="343"/>
      <c r="B11" s="348"/>
      <c r="C11" s="346"/>
      <c r="D11" s="347"/>
      <c r="E11" s="106"/>
    </row>
    <row r="12" spans="1:5">
      <c r="A12" s="343"/>
      <c r="B12" s="348"/>
      <c r="C12" s="346"/>
      <c r="D12" s="347"/>
      <c r="E12" s="106"/>
    </row>
    <row r="13" spans="1:5" ht="99" customHeight="1">
      <c r="A13" s="154"/>
      <c r="B13" s="348"/>
      <c r="C13" s="346"/>
      <c r="D13" s="347"/>
      <c r="E13" s="349"/>
    </row>
    <row r="14" spans="1:5" ht="51.75" customHeight="1">
      <c r="A14" s="343"/>
      <c r="B14" s="348"/>
      <c r="C14" s="346"/>
      <c r="D14" s="347"/>
      <c r="E14" s="106"/>
    </row>
    <row r="16" spans="1:5">
      <c r="A16" s="285"/>
    </row>
  </sheetData>
  <mergeCells count="6">
    <mergeCell ref="A1:E1"/>
    <mergeCell ref="A5:A7"/>
    <mergeCell ref="B5:B7"/>
    <mergeCell ref="D5:D7"/>
    <mergeCell ref="E5:E7"/>
    <mergeCell ref="C5:C7"/>
  </mergeCells>
  <pageMargins left="0.70866141732283472" right="0.19685039370078741" top="0.74803149606299213" bottom="0.15748031496062992" header="0.31496062992125984" footer="0.11811023622047245"/>
  <pageSetup paperSize="9" orientation="landscape" r:id="rId1"/>
  <headerFooter>
    <oddHeader>&amp;R9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-0.249977111117893"/>
    <pageSetUpPr fitToPage="1"/>
  </sheetPr>
  <dimension ref="B1:N16"/>
  <sheetViews>
    <sheetView showGridLines="0" zoomScaleNormal="100" workbookViewId="0">
      <selection activeCell="C11" sqref="C11"/>
    </sheetView>
  </sheetViews>
  <sheetFormatPr defaultColWidth="9.109375" defaultRowHeight="18.75" customHeight="1"/>
  <cols>
    <col min="1" max="1" width="9.109375" style="84"/>
    <col min="2" max="2" width="49.88671875" style="84" customWidth="1"/>
    <col min="3" max="5" width="24.33203125" style="84" customWidth="1"/>
    <col min="6" max="16384" width="9.109375" style="84"/>
  </cols>
  <sheetData>
    <row r="1" spans="2:14" s="80" customFormat="1" ht="30">
      <c r="B1" s="551" t="s">
        <v>202</v>
      </c>
      <c r="C1" s="551"/>
      <c r="D1" s="551"/>
      <c r="E1" s="551"/>
    </row>
    <row r="2" spans="2:14" s="80" customFormat="1" ht="30">
      <c r="B2" s="89"/>
      <c r="C2" s="262" t="s">
        <v>346</v>
      </c>
      <c r="D2" s="89"/>
      <c r="E2" s="89"/>
    </row>
    <row r="3" spans="2:14" s="80" customFormat="1" ht="30">
      <c r="B3" s="262"/>
      <c r="C3" s="262"/>
      <c r="D3" s="262"/>
      <c r="E3" s="262"/>
    </row>
    <row r="4" spans="2:14" s="83" customFormat="1" ht="24.6">
      <c r="B4" s="276"/>
      <c r="C4" s="81"/>
      <c r="D4" s="552"/>
      <c r="E4" s="552"/>
    </row>
    <row r="5" spans="2:14" s="83" customFormat="1" ht="24.6">
      <c r="B5" s="276"/>
      <c r="C5" s="81"/>
      <c r="D5" s="82"/>
      <c r="E5" s="82"/>
    </row>
    <row r="6" spans="2:14" s="83" customFormat="1" ht="42" customHeight="1">
      <c r="B6" s="553" t="s">
        <v>261</v>
      </c>
      <c r="C6" s="553"/>
      <c r="D6" s="82"/>
      <c r="E6" s="82"/>
    </row>
    <row r="7" spans="2:14" ht="18" customHeight="1">
      <c r="E7" s="90" t="s">
        <v>8</v>
      </c>
      <c r="N7" s="85"/>
    </row>
    <row r="8" spans="2:14" s="87" customFormat="1" ht="55.5" customHeight="1">
      <c r="B8" s="86" t="s">
        <v>63</v>
      </c>
      <c r="C8" s="86" t="s">
        <v>14</v>
      </c>
      <c r="D8" s="88" t="s">
        <v>13</v>
      </c>
      <c r="E8" s="86" t="s">
        <v>17</v>
      </c>
    </row>
    <row r="9" spans="2:14" s="87" customFormat="1" ht="33" customHeight="1" thickBot="1">
      <c r="B9" s="91" t="s">
        <v>16</v>
      </c>
      <c r="C9" s="361">
        <f>SUM(C10:C10)</f>
        <v>253800000</v>
      </c>
      <c r="D9" s="92">
        <f>SUM(D10:D10)</f>
        <v>0</v>
      </c>
      <c r="E9" s="361">
        <f>C9-D9</f>
        <v>253800000</v>
      </c>
    </row>
    <row r="10" spans="2:14" ht="33" customHeight="1" thickTop="1">
      <c r="B10" s="93" t="s">
        <v>203</v>
      </c>
      <c r="C10" s="362">
        <v>253800000</v>
      </c>
      <c r="D10" s="94"/>
      <c r="E10" s="363">
        <f>C10-D10</f>
        <v>253800000</v>
      </c>
    </row>
    <row r="11" spans="2:14" ht="18" customHeight="1"/>
    <row r="12" spans="2:14" ht="18" customHeight="1">
      <c r="B12" s="286"/>
      <c r="C12" s="95"/>
      <c r="D12" s="95"/>
      <c r="E12" s="95"/>
      <c r="F12" s="95"/>
      <c r="G12" s="95"/>
      <c r="H12" s="95"/>
      <c r="I12" s="95"/>
      <c r="J12" s="95"/>
    </row>
    <row r="13" spans="2:14" ht="18" customHeight="1">
      <c r="B13" s="287"/>
      <c r="C13" s="96"/>
      <c r="D13" s="96"/>
      <c r="E13" s="96"/>
      <c r="F13" s="96"/>
      <c r="G13" s="96"/>
      <c r="H13" s="96"/>
      <c r="I13" s="96"/>
      <c r="J13" s="96"/>
    </row>
    <row r="14" spans="2:14" ht="18" customHeight="1">
      <c r="B14" s="95"/>
      <c r="C14" s="95"/>
      <c r="D14" s="95"/>
      <c r="E14" s="95"/>
      <c r="F14" s="95"/>
      <c r="G14" s="95"/>
      <c r="H14" s="95"/>
      <c r="I14" s="95"/>
      <c r="J14" s="95"/>
    </row>
    <row r="15" spans="2:14" ht="18" customHeight="1"/>
    <row r="16" spans="2:14" ht="18" customHeight="1"/>
  </sheetData>
  <mergeCells count="3">
    <mergeCell ref="B1:E1"/>
    <mergeCell ref="D4:E4"/>
    <mergeCell ref="B6:C6"/>
  </mergeCells>
  <printOptions horizontalCentered="1"/>
  <pageMargins left="0.47244094488188981" right="0.47244094488188981" top="0.62992125984251968" bottom="0.43307086614173229" header="0.39370078740157483" footer="0.31496062992125984"/>
  <pageSetup paperSize="9" scale="99" fitToHeight="100" orientation="landscape" r:id="rId1"/>
  <headerFooter alignWithMargins="0">
    <oddHeader>&amp;R10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36C09"/>
    <pageSetUpPr fitToPage="1"/>
  </sheetPr>
  <dimension ref="A1:M100"/>
  <sheetViews>
    <sheetView showGridLines="0" workbookViewId="0">
      <selection activeCell="A4" sqref="A4:B6"/>
    </sheetView>
  </sheetViews>
  <sheetFormatPr defaultColWidth="14.44140625" defaultRowHeight="15" customHeight="1"/>
  <cols>
    <col min="1" max="1" width="8" style="365" customWidth="1"/>
    <col min="2" max="2" width="9.109375" style="365" customWidth="1"/>
    <col min="3" max="3" width="68" style="365" customWidth="1"/>
    <col min="4" max="4" width="14.109375" style="393" customWidth="1"/>
    <col min="5" max="5" width="15" style="393" customWidth="1"/>
    <col min="6" max="6" width="14.109375" style="393" customWidth="1"/>
    <col min="7" max="7" width="15.109375" style="393" customWidth="1"/>
    <col min="8" max="8" width="15.6640625" style="406" customWidth="1"/>
    <col min="9" max="10" width="14.5546875" style="365" customWidth="1"/>
    <col min="11" max="11" width="34.44140625" style="365" customWidth="1"/>
    <col min="12" max="13" width="8" style="365" customWidth="1"/>
    <col min="14" max="16384" width="14.44140625" style="365"/>
  </cols>
  <sheetData>
    <row r="1" spans="1:13" ht="24.9" customHeight="1">
      <c r="A1" s="559" t="s">
        <v>347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364"/>
      <c r="M1" s="364"/>
    </row>
    <row r="2" spans="1:13" ht="30" customHeight="1">
      <c r="A2" s="366" t="s">
        <v>261</v>
      </c>
      <c r="B2" s="366"/>
      <c r="C2" s="367" t="s">
        <v>316</v>
      </c>
      <c r="D2" s="389"/>
      <c r="E2" s="389"/>
      <c r="F2" s="389"/>
      <c r="G2" s="389"/>
      <c r="H2" s="389"/>
      <c r="I2" s="364"/>
      <c r="J2" s="364"/>
      <c r="K2" s="364"/>
      <c r="L2" s="364"/>
      <c r="M2" s="364"/>
    </row>
    <row r="3" spans="1:13" ht="20.25" customHeight="1">
      <c r="A3" s="364"/>
      <c r="B3" s="364"/>
      <c r="C3" s="364"/>
      <c r="D3" s="389"/>
      <c r="E3" s="389"/>
      <c r="F3" s="389"/>
      <c r="G3" s="389"/>
      <c r="H3" s="389"/>
      <c r="I3" s="364"/>
      <c r="J3" s="364"/>
      <c r="K3" s="368" t="s">
        <v>8</v>
      </c>
      <c r="L3" s="364"/>
      <c r="M3" s="364"/>
    </row>
    <row r="4" spans="1:13" ht="35.25" customHeight="1">
      <c r="A4" s="560" t="s">
        <v>62</v>
      </c>
      <c r="B4" s="561"/>
      <c r="C4" s="566" t="s">
        <v>54</v>
      </c>
      <c r="D4" s="568" t="s">
        <v>68</v>
      </c>
      <c r="E4" s="569"/>
      <c r="F4" s="568" t="s">
        <v>165</v>
      </c>
      <c r="G4" s="569"/>
      <c r="H4" s="570" t="s">
        <v>350</v>
      </c>
      <c r="I4" s="571"/>
      <c r="J4" s="569"/>
      <c r="K4" s="566" t="s">
        <v>51</v>
      </c>
      <c r="L4" s="369"/>
      <c r="M4" s="369"/>
    </row>
    <row r="5" spans="1:13" ht="21.75" customHeight="1">
      <c r="A5" s="562"/>
      <c r="B5" s="563"/>
      <c r="C5" s="567"/>
      <c r="D5" s="390" t="s">
        <v>53</v>
      </c>
      <c r="E5" s="390" t="s">
        <v>15</v>
      </c>
      <c r="F5" s="390" t="s">
        <v>53</v>
      </c>
      <c r="G5" s="572" t="s">
        <v>349</v>
      </c>
      <c r="H5" s="574" t="s">
        <v>14</v>
      </c>
      <c r="I5" s="554" t="s">
        <v>13</v>
      </c>
      <c r="J5" s="554" t="s">
        <v>20</v>
      </c>
      <c r="K5" s="567"/>
      <c r="L5" s="369"/>
      <c r="M5" s="369"/>
    </row>
    <row r="6" spans="1:13" ht="21.75" customHeight="1">
      <c r="A6" s="564"/>
      <c r="B6" s="565"/>
      <c r="C6" s="555"/>
      <c r="D6" s="391"/>
      <c r="E6" s="391" t="s">
        <v>348</v>
      </c>
      <c r="F6" s="391"/>
      <c r="G6" s="573"/>
      <c r="H6" s="573"/>
      <c r="I6" s="555"/>
      <c r="J6" s="555"/>
      <c r="K6" s="555"/>
      <c r="L6" s="369"/>
      <c r="M6" s="369"/>
    </row>
    <row r="7" spans="1:13" ht="24" customHeight="1" thickBot="1">
      <c r="A7" s="370" t="s">
        <v>60</v>
      </c>
      <c r="B7" s="370" t="s">
        <v>61</v>
      </c>
      <c r="C7" s="371" t="s">
        <v>16</v>
      </c>
      <c r="D7" s="392"/>
      <c r="E7" s="392"/>
      <c r="F7" s="392"/>
      <c r="G7" s="392"/>
      <c r="H7" s="392"/>
      <c r="I7" s="371"/>
      <c r="J7" s="371"/>
      <c r="K7" s="372"/>
      <c r="L7" s="369"/>
      <c r="M7" s="369"/>
    </row>
    <row r="8" spans="1:13" ht="24" customHeight="1" thickTop="1" thickBot="1">
      <c r="A8" s="373"/>
      <c r="B8" s="373"/>
      <c r="C8" s="374" t="s">
        <v>158</v>
      </c>
      <c r="D8" s="394">
        <v>262532300</v>
      </c>
      <c r="E8" s="394">
        <f>SUM(E9)</f>
        <v>252711837.30000001</v>
      </c>
      <c r="F8" s="394">
        <v>260252200</v>
      </c>
      <c r="G8" s="394">
        <f>SUM(G9)</f>
        <v>166728210.37</v>
      </c>
      <c r="H8" s="394">
        <f>SUM(H9)</f>
        <v>253800000</v>
      </c>
      <c r="I8" s="396">
        <v>0</v>
      </c>
      <c r="J8" s="395">
        <f t="shared" ref="J8:J47" si="0">SUM(H8)</f>
        <v>253800000</v>
      </c>
      <c r="K8" s="375"/>
      <c r="L8" s="364"/>
      <c r="M8" s="364"/>
    </row>
    <row r="9" spans="1:13" ht="23.25" customHeight="1" thickTop="1" thickBot="1">
      <c r="A9" s="376"/>
      <c r="B9" s="376"/>
      <c r="C9" s="375" t="s">
        <v>278</v>
      </c>
      <c r="D9" s="407">
        <v>262532300</v>
      </c>
      <c r="E9" s="397">
        <f>SUM(E10,E14)</f>
        <v>252711837.30000001</v>
      </c>
      <c r="F9" s="397">
        <f>SUM(F10,F14)</f>
        <v>260252200</v>
      </c>
      <c r="G9" s="397">
        <f>SUM(G10,G14)</f>
        <v>166728210.37</v>
      </c>
      <c r="H9" s="397">
        <f>SUM(H10,H14)</f>
        <v>253800000</v>
      </c>
      <c r="I9" s="398"/>
      <c r="J9" s="399">
        <f t="shared" si="0"/>
        <v>253800000</v>
      </c>
      <c r="K9" s="375"/>
      <c r="L9" s="364"/>
      <c r="M9" s="364"/>
    </row>
    <row r="10" spans="1:13" ht="18" customHeight="1" thickTop="1">
      <c r="A10" s="375"/>
      <c r="B10" s="375"/>
      <c r="C10" s="375" t="s">
        <v>279</v>
      </c>
      <c r="D10" s="397">
        <f t="shared" ref="D10:H10" si="1">SUM(D11:D13)</f>
        <v>85288800</v>
      </c>
      <c r="E10" s="397">
        <f t="shared" si="1"/>
        <v>78869870.549999997</v>
      </c>
      <c r="F10" s="397">
        <f t="shared" si="1"/>
        <v>84581500</v>
      </c>
      <c r="G10" s="397">
        <f t="shared" si="1"/>
        <v>50616590.379999995</v>
      </c>
      <c r="H10" s="397">
        <f t="shared" si="1"/>
        <v>87485300</v>
      </c>
      <c r="I10" s="398"/>
      <c r="J10" s="400">
        <f t="shared" si="0"/>
        <v>87485300</v>
      </c>
      <c r="K10" s="375"/>
      <c r="L10" s="364"/>
      <c r="M10" s="364"/>
    </row>
    <row r="11" spans="1:13" ht="23.25" customHeight="1">
      <c r="A11" s="375"/>
      <c r="B11" s="375"/>
      <c r="C11" s="375" t="s">
        <v>280</v>
      </c>
      <c r="D11" s="397">
        <v>83562800</v>
      </c>
      <c r="E11" s="397">
        <v>77263042.920000002</v>
      </c>
      <c r="F11" s="397">
        <v>83218700</v>
      </c>
      <c r="G11" s="397">
        <v>50027733.619999997</v>
      </c>
      <c r="H11" s="397">
        <v>86547500</v>
      </c>
      <c r="I11" s="398"/>
      <c r="J11" s="400">
        <f t="shared" si="0"/>
        <v>86547500</v>
      </c>
      <c r="K11" s="375"/>
      <c r="L11" s="364"/>
      <c r="M11" s="364"/>
    </row>
    <row r="12" spans="1:13" ht="18" customHeight="1">
      <c r="A12" s="375"/>
      <c r="B12" s="375"/>
      <c r="C12" s="375" t="s">
        <v>281</v>
      </c>
      <c r="D12" s="397">
        <v>543500</v>
      </c>
      <c r="E12" s="397">
        <v>538080</v>
      </c>
      <c r="F12" s="397">
        <v>540200</v>
      </c>
      <c r="G12" s="397">
        <v>374720</v>
      </c>
      <c r="H12" s="397">
        <v>587800</v>
      </c>
      <c r="I12" s="398"/>
      <c r="J12" s="400">
        <f t="shared" si="0"/>
        <v>587800</v>
      </c>
      <c r="K12" s="377"/>
      <c r="L12" s="364"/>
      <c r="M12" s="364"/>
    </row>
    <row r="13" spans="1:13" ht="18" customHeight="1">
      <c r="A13" s="375"/>
      <c r="B13" s="375"/>
      <c r="C13" s="375" t="s">
        <v>282</v>
      </c>
      <c r="D13" s="397">
        <v>1182500</v>
      </c>
      <c r="E13" s="397">
        <v>1068747.6299999999</v>
      </c>
      <c r="F13" s="397">
        <v>822600</v>
      </c>
      <c r="G13" s="397">
        <v>214136.76</v>
      </c>
      <c r="H13" s="397">
        <v>350000</v>
      </c>
      <c r="I13" s="398"/>
      <c r="J13" s="400">
        <f t="shared" si="0"/>
        <v>350000</v>
      </c>
      <c r="K13" s="375"/>
      <c r="L13" s="364"/>
      <c r="M13" s="364"/>
    </row>
    <row r="14" spans="1:13" ht="18" customHeight="1">
      <c r="A14" s="375"/>
      <c r="B14" s="375"/>
      <c r="C14" s="375" t="s">
        <v>351</v>
      </c>
      <c r="D14" s="397">
        <f t="shared" ref="D14" si="2">SUM(D15:D29,D42:D47,D36)</f>
        <v>177151200</v>
      </c>
      <c r="E14" s="397">
        <f t="shared" ref="E14:H14" si="3">SUM(E15:E29,E42:E47,E36)</f>
        <v>173841966.75</v>
      </c>
      <c r="F14" s="397">
        <f t="shared" ref="F14:G14" si="4">SUM(F15:F29,F42:F47,F36)</f>
        <v>175670700</v>
      </c>
      <c r="G14" s="397">
        <f t="shared" si="4"/>
        <v>116111619.99000001</v>
      </c>
      <c r="H14" s="397">
        <f t="shared" si="3"/>
        <v>166314700</v>
      </c>
      <c r="I14" s="398"/>
      <c r="J14" s="400">
        <f t="shared" si="0"/>
        <v>166314700</v>
      </c>
      <c r="K14" s="375"/>
      <c r="L14" s="364"/>
      <c r="M14" s="364"/>
    </row>
    <row r="15" spans="1:13" ht="18" customHeight="1">
      <c r="A15" s="375"/>
      <c r="B15" s="375"/>
      <c r="C15" s="375" t="s">
        <v>283</v>
      </c>
      <c r="D15" s="397">
        <v>29642200</v>
      </c>
      <c r="E15" s="397">
        <v>30188438.75</v>
      </c>
      <c r="F15" s="397">
        <v>29144900</v>
      </c>
      <c r="G15" s="397">
        <v>21684226.690000001</v>
      </c>
      <c r="H15" s="397">
        <v>32411800</v>
      </c>
      <c r="I15" s="398"/>
      <c r="J15" s="400">
        <f t="shared" si="0"/>
        <v>32411800</v>
      </c>
      <c r="K15" s="375"/>
      <c r="L15" s="364"/>
      <c r="M15" s="364"/>
    </row>
    <row r="16" spans="1:13" ht="18" customHeight="1">
      <c r="A16" s="375"/>
      <c r="B16" s="375"/>
      <c r="C16" s="375" t="s">
        <v>284</v>
      </c>
      <c r="D16" s="397">
        <v>912000</v>
      </c>
      <c r="E16" s="397">
        <v>1117200</v>
      </c>
      <c r="F16" s="397">
        <v>965800</v>
      </c>
      <c r="G16" s="397">
        <v>670806.44999999995</v>
      </c>
      <c r="H16" s="397">
        <v>1065600</v>
      </c>
      <c r="I16" s="398"/>
      <c r="J16" s="400">
        <f t="shared" si="0"/>
        <v>1065600</v>
      </c>
      <c r="K16" s="375"/>
      <c r="L16" s="364"/>
      <c r="M16" s="364"/>
    </row>
    <row r="17" spans="1:13" ht="18" customHeight="1">
      <c r="A17" s="375"/>
      <c r="B17" s="375"/>
      <c r="C17" s="375" t="s">
        <v>285</v>
      </c>
      <c r="D17" s="397">
        <v>264400</v>
      </c>
      <c r="E17" s="397">
        <v>277900</v>
      </c>
      <c r="F17" s="397">
        <v>264600</v>
      </c>
      <c r="G17" s="397">
        <v>262400</v>
      </c>
      <c r="H17" s="397">
        <v>383500</v>
      </c>
      <c r="I17" s="398"/>
      <c r="J17" s="400">
        <f t="shared" si="0"/>
        <v>383500</v>
      </c>
      <c r="K17" s="375"/>
      <c r="L17" s="364"/>
      <c r="M17" s="364"/>
    </row>
    <row r="18" spans="1:13" ht="18" customHeight="1">
      <c r="A18" s="375"/>
      <c r="B18" s="375"/>
      <c r="C18" s="378" t="s">
        <v>286</v>
      </c>
      <c r="D18" s="401">
        <v>0</v>
      </c>
      <c r="E18" s="401">
        <v>2400</v>
      </c>
      <c r="F18" s="401">
        <v>25000</v>
      </c>
      <c r="G18" s="401">
        <v>12500</v>
      </c>
      <c r="H18" s="401">
        <v>0</v>
      </c>
      <c r="I18" s="398"/>
      <c r="J18" s="400">
        <f t="shared" si="0"/>
        <v>0</v>
      </c>
      <c r="K18" s="375"/>
      <c r="L18" s="364"/>
      <c r="M18" s="364"/>
    </row>
    <row r="19" spans="1:13" ht="18" customHeight="1">
      <c r="A19" s="375"/>
      <c r="B19" s="375"/>
      <c r="C19" s="378" t="s">
        <v>287</v>
      </c>
      <c r="D19" s="397">
        <v>58462800</v>
      </c>
      <c r="E19" s="397">
        <v>55914600</v>
      </c>
      <c r="F19" s="397">
        <v>60049200</v>
      </c>
      <c r="G19" s="397">
        <v>39379000</v>
      </c>
      <c r="H19" s="397">
        <v>63547200</v>
      </c>
      <c r="I19" s="398"/>
      <c r="J19" s="400">
        <f t="shared" si="0"/>
        <v>63547200</v>
      </c>
      <c r="K19" s="375"/>
      <c r="L19" s="364"/>
      <c r="M19" s="364"/>
    </row>
    <row r="20" spans="1:13" ht="18" customHeight="1">
      <c r="A20" s="375"/>
      <c r="B20" s="375"/>
      <c r="C20" s="378" t="s">
        <v>288</v>
      </c>
      <c r="D20" s="397">
        <v>9561600</v>
      </c>
      <c r="E20" s="397">
        <v>9639200</v>
      </c>
      <c r="F20" s="397">
        <v>9561600</v>
      </c>
      <c r="G20" s="397">
        <v>6890200</v>
      </c>
      <c r="H20" s="397">
        <v>10298400</v>
      </c>
      <c r="I20" s="398"/>
      <c r="J20" s="400">
        <f t="shared" si="0"/>
        <v>10298400</v>
      </c>
      <c r="K20" s="375"/>
      <c r="L20" s="364"/>
      <c r="M20" s="364"/>
    </row>
    <row r="21" spans="1:13" ht="18" customHeight="1">
      <c r="A21" s="375"/>
      <c r="B21" s="375"/>
      <c r="C21" s="378" t="s">
        <v>289</v>
      </c>
      <c r="D21" s="397">
        <v>492000</v>
      </c>
      <c r="E21" s="397">
        <v>492000</v>
      </c>
      <c r="F21" s="397">
        <v>498000</v>
      </c>
      <c r="G21" s="397">
        <v>319500</v>
      </c>
      <c r="H21" s="397">
        <v>480000</v>
      </c>
      <c r="I21" s="398"/>
      <c r="J21" s="400">
        <f t="shared" si="0"/>
        <v>480000</v>
      </c>
      <c r="K21" s="375"/>
      <c r="L21" s="364"/>
      <c r="M21" s="364"/>
    </row>
    <row r="22" spans="1:13" ht="18" customHeight="1">
      <c r="A22" s="375"/>
      <c r="B22" s="375"/>
      <c r="C22" s="378" t="s">
        <v>290</v>
      </c>
      <c r="D22" s="397">
        <v>253000</v>
      </c>
      <c r="E22" s="397">
        <v>203000</v>
      </c>
      <c r="F22" s="397">
        <v>240000</v>
      </c>
      <c r="G22" s="397">
        <v>73500</v>
      </c>
      <c r="H22" s="397">
        <v>198000</v>
      </c>
      <c r="I22" s="398"/>
      <c r="J22" s="400">
        <f t="shared" si="0"/>
        <v>198000</v>
      </c>
      <c r="K22" s="375"/>
      <c r="L22" s="364"/>
      <c r="M22" s="364"/>
    </row>
    <row r="23" spans="1:13" ht="18" customHeight="1">
      <c r="A23" s="375"/>
      <c r="B23" s="375"/>
      <c r="C23" s="378" t="s">
        <v>291</v>
      </c>
      <c r="D23" s="397"/>
      <c r="E23" s="397"/>
      <c r="F23" s="397"/>
      <c r="G23" s="397"/>
      <c r="H23" s="397"/>
      <c r="I23" s="398"/>
      <c r="J23" s="400">
        <f t="shared" si="0"/>
        <v>0</v>
      </c>
      <c r="K23" s="375"/>
      <c r="L23" s="364"/>
      <c r="M23" s="364"/>
    </row>
    <row r="24" spans="1:13" ht="18" customHeight="1">
      <c r="A24" s="375"/>
      <c r="B24" s="375"/>
      <c r="C24" s="378" t="s">
        <v>292</v>
      </c>
      <c r="D24" s="397">
        <v>2217600</v>
      </c>
      <c r="E24" s="397">
        <v>2932800</v>
      </c>
      <c r="F24" s="397">
        <v>2217600</v>
      </c>
      <c r="G24" s="397">
        <v>1462600</v>
      </c>
      <c r="H24" s="397">
        <v>0</v>
      </c>
      <c r="I24" s="398"/>
      <c r="J24" s="400">
        <f t="shared" si="0"/>
        <v>0</v>
      </c>
      <c r="K24" s="375"/>
      <c r="L24" s="364"/>
      <c r="M24" s="364"/>
    </row>
    <row r="25" spans="1:13" ht="18" customHeight="1">
      <c r="A25" s="375"/>
      <c r="B25" s="375"/>
      <c r="C25" s="378" t="s">
        <v>293</v>
      </c>
      <c r="D25" s="397"/>
      <c r="E25" s="397"/>
      <c r="F25" s="397"/>
      <c r="G25" s="397"/>
      <c r="H25" s="397"/>
      <c r="I25" s="398"/>
      <c r="J25" s="400">
        <f t="shared" si="0"/>
        <v>0</v>
      </c>
      <c r="K25" s="375"/>
      <c r="L25" s="364"/>
      <c r="M25" s="364"/>
    </row>
    <row r="26" spans="1:13" ht="18" customHeight="1">
      <c r="A26" s="375"/>
      <c r="B26" s="375"/>
      <c r="C26" s="375" t="s">
        <v>294</v>
      </c>
      <c r="D26" s="397">
        <v>246500</v>
      </c>
      <c r="E26" s="397">
        <v>253300</v>
      </c>
      <c r="F26" s="397">
        <v>246500</v>
      </c>
      <c r="G26" s="397">
        <v>123250</v>
      </c>
      <c r="H26" s="397">
        <v>236300</v>
      </c>
      <c r="I26" s="398"/>
      <c r="J26" s="400">
        <f t="shared" si="0"/>
        <v>236300</v>
      </c>
      <c r="K26" s="375"/>
      <c r="L26" s="364"/>
      <c r="M26" s="364"/>
    </row>
    <row r="27" spans="1:13" ht="18" customHeight="1">
      <c r="A27" s="375"/>
      <c r="B27" s="375"/>
      <c r="C27" s="375" t="s">
        <v>295</v>
      </c>
      <c r="D27" s="397"/>
      <c r="E27" s="397"/>
      <c r="F27" s="397"/>
      <c r="G27" s="397"/>
      <c r="H27" s="397"/>
      <c r="I27" s="398"/>
      <c r="J27" s="400">
        <f t="shared" si="0"/>
        <v>0</v>
      </c>
      <c r="K27" s="375"/>
      <c r="L27" s="364"/>
      <c r="M27" s="364"/>
    </row>
    <row r="28" spans="1:13" ht="18" customHeight="1">
      <c r="A28" s="375"/>
      <c r="B28" s="375"/>
      <c r="C28" s="375" t="s">
        <v>296</v>
      </c>
      <c r="D28" s="397">
        <v>15538500</v>
      </c>
      <c r="E28" s="397">
        <v>15606200</v>
      </c>
      <c r="F28" s="397">
        <v>15894500</v>
      </c>
      <c r="G28" s="397">
        <v>11053800</v>
      </c>
      <c r="H28" s="397">
        <v>15608400</v>
      </c>
      <c r="I28" s="398"/>
      <c r="J28" s="400">
        <f t="shared" si="0"/>
        <v>15608400</v>
      </c>
      <c r="K28" s="375"/>
      <c r="L28" s="364"/>
      <c r="M28" s="364"/>
    </row>
    <row r="29" spans="1:13" ht="18" customHeight="1">
      <c r="A29" s="375"/>
      <c r="B29" s="375"/>
      <c r="C29" s="375" t="s">
        <v>297</v>
      </c>
      <c r="D29" s="397">
        <f t="shared" ref="D29" si="5">SUM(D31:D35)</f>
        <v>16350200</v>
      </c>
      <c r="E29" s="397">
        <f t="shared" ref="E29:H29" si="6">SUM(E31:E35)</f>
        <v>16583428</v>
      </c>
      <c r="F29" s="397">
        <f t="shared" ref="F29:G29" si="7">SUM(F31:F35)</f>
        <v>16231200</v>
      </c>
      <c r="G29" s="397">
        <f t="shared" si="7"/>
        <v>13458088</v>
      </c>
      <c r="H29" s="397">
        <f t="shared" si="6"/>
        <v>16743500</v>
      </c>
      <c r="I29" s="398"/>
      <c r="J29" s="402">
        <f t="shared" si="0"/>
        <v>16743500</v>
      </c>
      <c r="K29" s="375"/>
      <c r="L29" s="364"/>
      <c r="M29" s="364"/>
    </row>
    <row r="30" spans="1:13" ht="18" customHeight="1">
      <c r="A30" s="375"/>
      <c r="B30" s="375"/>
      <c r="C30" s="375" t="s">
        <v>298</v>
      </c>
      <c r="D30" s="397"/>
      <c r="E30" s="397"/>
      <c r="F30" s="397"/>
      <c r="G30" s="397"/>
      <c r="H30" s="397"/>
      <c r="I30" s="398"/>
      <c r="J30" s="400">
        <f t="shared" si="0"/>
        <v>0</v>
      </c>
      <c r="K30" s="375"/>
      <c r="L30" s="364"/>
      <c r="M30" s="364"/>
    </row>
    <row r="31" spans="1:13" ht="18" customHeight="1">
      <c r="A31" s="375"/>
      <c r="B31" s="375"/>
      <c r="C31" s="375" t="s">
        <v>299</v>
      </c>
      <c r="D31" s="397">
        <v>8850000</v>
      </c>
      <c r="E31" s="397">
        <v>8913440</v>
      </c>
      <c r="F31" s="397">
        <v>8637600</v>
      </c>
      <c r="G31" s="397">
        <v>6218525</v>
      </c>
      <c r="H31" s="397">
        <v>8900900</v>
      </c>
      <c r="I31" s="398"/>
      <c r="J31" s="400">
        <f t="shared" si="0"/>
        <v>8900900</v>
      </c>
      <c r="K31" s="375"/>
      <c r="L31" s="364"/>
      <c r="M31" s="364"/>
    </row>
    <row r="32" spans="1:13" ht="18" customHeight="1">
      <c r="A32" s="375"/>
      <c r="B32" s="375"/>
      <c r="C32" s="375" t="s">
        <v>300</v>
      </c>
      <c r="D32" s="397">
        <v>1493100</v>
      </c>
      <c r="E32" s="397">
        <v>1525594</v>
      </c>
      <c r="F32" s="397">
        <v>1515400</v>
      </c>
      <c r="G32" s="397">
        <v>1404890</v>
      </c>
      <c r="H32" s="397">
        <v>1520600</v>
      </c>
      <c r="I32" s="398"/>
      <c r="J32" s="400">
        <f t="shared" si="0"/>
        <v>1520600</v>
      </c>
      <c r="K32" s="375"/>
      <c r="L32" s="364"/>
      <c r="M32" s="364"/>
    </row>
    <row r="33" spans="1:13" ht="18" customHeight="1">
      <c r="A33" s="375"/>
      <c r="B33" s="375"/>
      <c r="C33" s="375" t="s">
        <v>301</v>
      </c>
      <c r="D33" s="397">
        <v>2404700</v>
      </c>
      <c r="E33" s="397">
        <v>2499342</v>
      </c>
      <c r="F33" s="397">
        <v>2438500</v>
      </c>
      <c r="G33" s="397">
        <v>2378708</v>
      </c>
      <c r="H33" s="397">
        <v>2673900</v>
      </c>
      <c r="I33" s="398"/>
      <c r="J33" s="400">
        <f t="shared" si="0"/>
        <v>2673900</v>
      </c>
      <c r="K33" s="375"/>
      <c r="L33" s="364"/>
      <c r="M33" s="364"/>
    </row>
    <row r="34" spans="1:13" ht="18" customHeight="1">
      <c r="A34" s="375"/>
      <c r="B34" s="375"/>
      <c r="C34" s="375" t="s">
        <v>302</v>
      </c>
      <c r="D34" s="397">
        <v>1431300</v>
      </c>
      <c r="E34" s="397">
        <v>1452845</v>
      </c>
      <c r="F34" s="397">
        <v>1453200</v>
      </c>
      <c r="G34" s="397">
        <v>1375840</v>
      </c>
      <c r="H34" s="397">
        <v>1438700</v>
      </c>
      <c r="I34" s="398"/>
      <c r="J34" s="400">
        <f t="shared" si="0"/>
        <v>1438700</v>
      </c>
      <c r="K34" s="375"/>
      <c r="L34" s="364"/>
      <c r="M34" s="364"/>
    </row>
    <row r="35" spans="1:13" ht="18" customHeight="1">
      <c r="A35" s="375"/>
      <c r="B35" s="375"/>
      <c r="C35" s="375" t="s">
        <v>303</v>
      </c>
      <c r="D35" s="397">
        <v>2171100</v>
      </c>
      <c r="E35" s="397">
        <v>2192207</v>
      </c>
      <c r="F35" s="397">
        <v>2186500</v>
      </c>
      <c r="G35" s="397">
        <v>2080125</v>
      </c>
      <c r="H35" s="397">
        <v>2209400</v>
      </c>
      <c r="I35" s="398"/>
      <c r="J35" s="400">
        <f t="shared" si="0"/>
        <v>2209400</v>
      </c>
      <c r="K35" s="375"/>
      <c r="L35" s="364"/>
      <c r="M35" s="364"/>
    </row>
    <row r="36" spans="1:13" ht="18" customHeight="1">
      <c r="A36" s="375"/>
      <c r="B36" s="375"/>
      <c r="C36" s="375" t="s">
        <v>304</v>
      </c>
      <c r="D36" s="397">
        <f t="shared" ref="D36" si="8">SUM(D38:D41)</f>
        <v>76800</v>
      </c>
      <c r="E36" s="397">
        <f t="shared" ref="E36:H36" si="9">SUM(E38:E41)</f>
        <v>76840</v>
      </c>
      <c r="F36" s="397">
        <f t="shared" ref="F36:G36" si="10">SUM(F38:F41)</f>
        <v>0</v>
      </c>
      <c r="G36" s="397">
        <f t="shared" si="10"/>
        <v>0</v>
      </c>
      <c r="H36" s="397">
        <f t="shared" si="9"/>
        <v>0</v>
      </c>
      <c r="I36" s="398"/>
      <c r="J36" s="400">
        <f t="shared" si="0"/>
        <v>0</v>
      </c>
      <c r="K36" s="375"/>
      <c r="L36" s="364"/>
      <c r="M36" s="364"/>
    </row>
    <row r="37" spans="1:13" ht="18" customHeight="1">
      <c r="A37" s="375"/>
      <c r="B37" s="375"/>
      <c r="C37" s="375" t="s">
        <v>305</v>
      </c>
      <c r="D37" s="397"/>
      <c r="E37" s="397"/>
      <c r="F37" s="397"/>
      <c r="G37" s="397"/>
      <c r="H37" s="397"/>
      <c r="I37" s="398"/>
      <c r="J37" s="400">
        <f t="shared" si="0"/>
        <v>0</v>
      </c>
      <c r="K37" s="375"/>
      <c r="L37" s="364"/>
      <c r="M37" s="364"/>
    </row>
    <row r="38" spans="1:13" ht="18" customHeight="1">
      <c r="A38" s="375"/>
      <c r="B38" s="375"/>
      <c r="C38" s="375" t="s">
        <v>306</v>
      </c>
      <c r="D38" s="397">
        <v>29200</v>
      </c>
      <c r="E38" s="397">
        <v>29240</v>
      </c>
      <c r="F38" s="397">
        <v>0</v>
      </c>
      <c r="G38" s="397">
        <v>0</v>
      </c>
      <c r="H38" s="397">
        <v>0</v>
      </c>
      <c r="I38" s="398"/>
      <c r="J38" s="400">
        <f t="shared" si="0"/>
        <v>0</v>
      </c>
      <c r="K38" s="375"/>
      <c r="L38" s="364"/>
      <c r="M38" s="364"/>
    </row>
    <row r="39" spans="1:13" ht="18" customHeight="1">
      <c r="A39" s="375"/>
      <c r="B39" s="375"/>
      <c r="C39" s="375" t="s">
        <v>307</v>
      </c>
      <c r="D39" s="397">
        <v>20400</v>
      </c>
      <c r="E39" s="397">
        <v>20400</v>
      </c>
      <c r="F39" s="397">
        <v>0</v>
      </c>
      <c r="G39" s="397">
        <v>0</v>
      </c>
      <c r="H39" s="397">
        <v>0</v>
      </c>
      <c r="I39" s="398"/>
      <c r="J39" s="400">
        <f t="shared" si="0"/>
        <v>0</v>
      </c>
      <c r="K39" s="375"/>
      <c r="L39" s="364"/>
      <c r="M39" s="364"/>
    </row>
    <row r="40" spans="1:13" ht="18" customHeight="1">
      <c r="A40" s="375"/>
      <c r="B40" s="375"/>
      <c r="C40" s="375" t="s">
        <v>308</v>
      </c>
      <c r="D40" s="397">
        <v>13600</v>
      </c>
      <c r="E40" s="397">
        <v>13600</v>
      </c>
      <c r="F40" s="397">
        <v>0</v>
      </c>
      <c r="G40" s="397">
        <v>0</v>
      </c>
      <c r="H40" s="397">
        <v>0</v>
      </c>
      <c r="I40" s="398"/>
      <c r="J40" s="400">
        <f t="shared" si="0"/>
        <v>0</v>
      </c>
      <c r="K40" s="375"/>
      <c r="L40" s="364"/>
      <c r="M40" s="364"/>
    </row>
    <row r="41" spans="1:13" ht="18" customHeight="1">
      <c r="A41" s="375"/>
      <c r="B41" s="375"/>
      <c r="C41" s="375" t="s">
        <v>309</v>
      </c>
      <c r="D41" s="397">
        <v>13600</v>
      </c>
      <c r="E41" s="397">
        <v>13600</v>
      </c>
      <c r="F41" s="397">
        <v>0</v>
      </c>
      <c r="G41" s="397">
        <v>0</v>
      </c>
      <c r="H41" s="397">
        <v>0</v>
      </c>
      <c r="I41" s="398"/>
      <c r="J41" s="400">
        <f t="shared" si="0"/>
        <v>0</v>
      </c>
      <c r="K41" s="375"/>
      <c r="L41" s="364"/>
      <c r="M41" s="364"/>
    </row>
    <row r="42" spans="1:13" ht="18" customHeight="1">
      <c r="A42" s="375"/>
      <c r="B42" s="375"/>
      <c r="C42" s="375" t="s">
        <v>310</v>
      </c>
      <c r="D42" s="397">
        <v>780000</v>
      </c>
      <c r="E42" s="397"/>
      <c r="F42" s="397">
        <v>780000</v>
      </c>
      <c r="G42" s="397"/>
      <c r="H42" s="397">
        <v>780000</v>
      </c>
      <c r="I42" s="398"/>
      <c r="J42" s="400">
        <f t="shared" si="0"/>
        <v>780000</v>
      </c>
      <c r="K42" s="375"/>
      <c r="L42" s="364"/>
      <c r="M42" s="364"/>
    </row>
    <row r="43" spans="1:13" ht="18" customHeight="1">
      <c r="A43" s="375"/>
      <c r="B43" s="375"/>
      <c r="C43" s="375" t="s">
        <v>311</v>
      </c>
      <c r="D43" s="397"/>
      <c r="E43" s="397"/>
      <c r="F43" s="397"/>
      <c r="G43" s="397"/>
      <c r="H43" s="397"/>
      <c r="I43" s="398"/>
      <c r="J43" s="400">
        <f t="shared" si="0"/>
        <v>0</v>
      </c>
      <c r="K43" s="375"/>
      <c r="L43" s="364"/>
      <c r="M43" s="364"/>
    </row>
    <row r="44" spans="1:13" ht="18" customHeight="1">
      <c r="A44" s="375"/>
      <c r="B44" s="375"/>
      <c r="C44" s="375" t="s">
        <v>312</v>
      </c>
      <c r="D44" s="397">
        <v>133300</v>
      </c>
      <c r="E44" s="397"/>
      <c r="F44" s="397">
        <v>0</v>
      </c>
      <c r="G44" s="397"/>
      <c r="H44" s="397">
        <v>0</v>
      </c>
      <c r="I44" s="398"/>
      <c r="J44" s="400">
        <f t="shared" si="0"/>
        <v>0</v>
      </c>
      <c r="K44" s="375"/>
      <c r="L44" s="364"/>
      <c r="M44" s="364"/>
    </row>
    <row r="45" spans="1:13" ht="18" customHeight="1">
      <c r="A45" s="375"/>
      <c r="B45" s="375"/>
      <c r="C45" s="375" t="s">
        <v>313</v>
      </c>
      <c r="D45" s="397">
        <v>26700</v>
      </c>
      <c r="E45" s="397"/>
      <c r="F45" s="397">
        <v>0</v>
      </c>
      <c r="G45" s="397"/>
      <c r="H45" s="397">
        <v>0</v>
      </c>
      <c r="I45" s="398"/>
      <c r="J45" s="400">
        <f t="shared" si="0"/>
        <v>0</v>
      </c>
      <c r="K45" s="375"/>
      <c r="L45" s="364"/>
      <c r="M45" s="364"/>
    </row>
    <row r="46" spans="1:13" ht="18" customHeight="1">
      <c r="A46" s="375"/>
      <c r="B46" s="375"/>
      <c r="C46" s="375" t="s">
        <v>314</v>
      </c>
      <c r="D46" s="397">
        <v>34812400</v>
      </c>
      <c r="E46" s="397">
        <v>34812387</v>
      </c>
      <c r="F46" s="397">
        <v>32000000</v>
      </c>
      <c r="G46" s="397">
        <v>17405935.309999999</v>
      </c>
      <c r="H46" s="397">
        <v>17500700</v>
      </c>
      <c r="I46" s="398"/>
      <c r="J46" s="400">
        <f t="shared" si="0"/>
        <v>17500700</v>
      </c>
      <c r="K46" s="375"/>
      <c r="L46" s="364"/>
      <c r="M46" s="364"/>
    </row>
    <row r="47" spans="1:13" ht="18" customHeight="1">
      <c r="A47" s="379"/>
      <c r="B47" s="379"/>
      <c r="C47" s="379" t="s">
        <v>315</v>
      </c>
      <c r="D47" s="403">
        <v>7381200</v>
      </c>
      <c r="E47" s="403">
        <v>5742273</v>
      </c>
      <c r="F47" s="403">
        <v>7551800</v>
      </c>
      <c r="G47" s="403">
        <v>3315813.54</v>
      </c>
      <c r="H47" s="403">
        <v>7061300</v>
      </c>
      <c r="I47" s="405"/>
      <c r="J47" s="404">
        <f t="shared" si="0"/>
        <v>7061300</v>
      </c>
      <c r="K47" s="379"/>
      <c r="L47" s="364"/>
      <c r="M47" s="364"/>
    </row>
    <row r="48" spans="1:13" ht="18" customHeight="1">
      <c r="A48" s="364"/>
      <c r="B48" s="364"/>
      <c r="C48" s="556" t="s">
        <v>214</v>
      </c>
      <c r="D48" s="557"/>
      <c r="E48" s="557"/>
      <c r="F48" s="557"/>
      <c r="G48" s="557"/>
      <c r="H48" s="557"/>
      <c r="I48" s="557"/>
      <c r="J48" s="557"/>
      <c r="K48" s="557"/>
      <c r="L48" s="364"/>
      <c r="M48" s="364"/>
    </row>
    <row r="49" spans="1:13" ht="18" customHeight="1">
      <c r="A49" s="364"/>
      <c r="B49" s="364"/>
      <c r="C49" s="558"/>
      <c r="D49" s="557"/>
      <c r="E49" s="557"/>
      <c r="F49" s="557"/>
      <c r="G49" s="557"/>
      <c r="H49" s="557"/>
      <c r="I49" s="557"/>
      <c r="J49" s="557"/>
      <c r="K49" s="557"/>
      <c r="L49" s="364"/>
      <c r="M49" s="364"/>
    </row>
    <row r="50" spans="1:13" ht="18" customHeight="1">
      <c r="A50" s="364"/>
      <c r="B50" s="364"/>
      <c r="C50" s="556"/>
      <c r="D50" s="557"/>
      <c r="E50" s="557"/>
      <c r="F50" s="557"/>
      <c r="G50" s="557"/>
      <c r="H50" s="557"/>
      <c r="I50" s="557"/>
      <c r="J50" s="557"/>
      <c r="K50" s="557"/>
      <c r="L50" s="364"/>
      <c r="M50" s="364"/>
    </row>
    <row r="51" spans="1:13" ht="18" customHeight="1">
      <c r="A51" s="364"/>
      <c r="B51" s="364"/>
      <c r="C51" s="364"/>
      <c r="D51" s="389" t="s">
        <v>52</v>
      </c>
      <c r="E51" s="389"/>
      <c r="F51" s="389"/>
      <c r="G51" s="389"/>
      <c r="H51" s="389"/>
      <c r="I51" s="364"/>
      <c r="J51" s="364"/>
      <c r="K51" s="364"/>
      <c r="L51" s="364"/>
      <c r="M51" s="364"/>
    </row>
    <row r="52" spans="1:13" ht="18" customHeight="1">
      <c r="A52" s="364"/>
      <c r="B52" s="364"/>
      <c r="C52" s="364"/>
      <c r="D52" s="389"/>
      <c r="E52" s="389"/>
      <c r="F52" s="389"/>
      <c r="G52" s="389"/>
      <c r="H52" s="389"/>
      <c r="I52" s="364"/>
      <c r="J52" s="364"/>
      <c r="K52" s="364"/>
      <c r="L52" s="364"/>
      <c r="M52" s="364"/>
    </row>
    <row r="53" spans="1:13" ht="21" customHeight="1">
      <c r="A53" s="364"/>
      <c r="B53" s="364"/>
      <c r="C53" s="364"/>
      <c r="D53" s="389"/>
      <c r="E53" s="389"/>
      <c r="F53" s="389"/>
      <c r="G53" s="389"/>
      <c r="H53" s="389"/>
      <c r="I53" s="364"/>
      <c r="J53" s="364"/>
      <c r="K53" s="364"/>
      <c r="L53" s="364"/>
      <c r="M53" s="364"/>
    </row>
    <row r="54" spans="1:13" ht="21" customHeight="1">
      <c r="A54" s="364"/>
      <c r="B54" s="364"/>
      <c r="C54" s="364"/>
      <c r="D54" s="389"/>
      <c r="E54" s="389"/>
      <c r="F54" s="389"/>
      <c r="G54" s="389"/>
      <c r="H54" s="389"/>
      <c r="I54" s="364"/>
      <c r="J54" s="364"/>
      <c r="K54" s="364"/>
      <c r="L54" s="364"/>
      <c r="M54" s="364"/>
    </row>
    <row r="55" spans="1:13" ht="21" customHeight="1">
      <c r="A55" s="364"/>
      <c r="B55" s="364"/>
      <c r="C55" s="364"/>
      <c r="D55" s="389"/>
      <c r="E55" s="389"/>
      <c r="F55" s="389"/>
      <c r="G55" s="389"/>
      <c r="H55" s="389"/>
      <c r="I55" s="364"/>
      <c r="J55" s="364"/>
      <c r="K55" s="364"/>
      <c r="L55" s="364"/>
      <c r="M55" s="364"/>
    </row>
    <row r="56" spans="1:13" ht="21" customHeight="1">
      <c r="A56" s="364"/>
      <c r="B56" s="364"/>
      <c r="C56" s="364"/>
      <c r="D56" s="389"/>
      <c r="E56" s="389"/>
      <c r="F56" s="389"/>
      <c r="G56" s="389"/>
      <c r="H56" s="389"/>
      <c r="I56" s="364"/>
      <c r="J56" s="364"/>
      <c r="K56" s="364"/>
      <c r="L56" s="364"/>
      <c r="M56" s="364"/>
    </row>
    <row r="57" spans="1:13" ht="21" customHeight="1">
      <c r="A57" s="364"/>
      <c r="B57" s="364"/>
      <c r="C57" s="364"/>
      <c r="D57" s="389"/>
      <c r="E57" s="389"/>
      <c r="F57" s="389"/>
      <c r="G57" s="389"/>
      <c r="H57" s="389"/>
      <c r="I57" s="364"/>
      <c r="J57" s="364"/>
      <c r="K57" s="364"/>
      <c r="L57" s="364"/>
      <c r="M57" s="364"/>
    </row>
    <row r="58" spans="1:13" ht="21" customHeight="1">
      <c r="A58" s="364"/>
      <c r="B58" s="364"/>
      <c r="C58" s="364"/>
      <c r="D58" s="389"/>
      <c r="E58" s="389"/>
      <c r="F58" s="389"/>
      <c r="G58" s="389"/>
      <c r="H58" s="389"/>
      <c r="I58" s="364"/>
      <c r="J58" s="364"/>
      <c r="K58" s="364"/>
      <c r="L58" s="364"/>
      <c r="M58" s="364"/>
    </row>
    <row r="59" spans="1:13" ht="21" customHeight="1">
      <c r="A59" s="364"/>
      <c r="B59" s="364"/>
      <c r="C59" s="364"/>
      <c r="D59" s="389"/>
      <c r="E59" s="389"/>
      <c r="F59" s="389"/>
      <c r="G59" s="389"/>
      <c r="H59" s="389"/>
      <c r="I59" s="364"/>
      <c r="J59" s="364"/>
      <c r="K59" s="364"/>
      <c r="L59" s="364"/>
      <c r="M59" s="364"/>
    </row>
    <row r="60" spans="1:13" ht="21" customHeight="1">
      <c r="A60" s="364"/>
      <c r="B60" s="364"/>
      <c r="C60" s="364"/>
      <c r="D60" s="389"/>
      <c r="E60" s="389"/>
      <c r="F60" s="389"/>
      <c r="G60" s="389"/>
      <c r="H60" s="389"/>
      <c r="I60" s="364"/>
      <c r="J60" s="364"/>
      <c r="K60" s="364"/>
      <c r="L60" s="364"/>
      <c r="M60" s="364"/>
    </row>
    <row r="61" spans="1:13" ht="21" customHeight="1">
      <c r="A61" s="364"/>
      <c r="B61" s="364"/>
      <c r="C61" s="364"/>
      <c r="D61" s="389"/>
      <c r="E61" s="389"/>
      <c r="F61" s="389"/>
      <c r="G61" s="389"/>
      <c r="H61" s="389"/>
      <c r="I61" s="364"/>
      <c r="J61" s="364"/>
      <c r="K61" s="364"/>
      <c r="L61" s="364"/>
      <c r="M61" s="364"/>
    </row>
    <row r="62" spans="1:13" ht="21" customHeight="1">
      <c r="A62" s="364"/>
      <c r="B62" s="364"/>
      <c r="C62" s="364"/>
      <c r="D62" s="389"/>
      <c r="E62" s="389"/>
      <c r="F62" s="389"/>
      <c r="G62" s="389"/>
      <c r="H62" s="389"/>
      <c r="I62" s="364"/>
      <c r="J62" s="364"/>
      <c r="K62" s="364"/>
      <c r="L62" s="364"/>
      <c r="M62" s="364"/>
    </row>
    <row r="63" spans="1:13" ht="21" customHeight="1">
      <c r="A63" s="364"/>
      <c r="B63" s="364"/>
      <c r="C63" s="364"/>
      <c r="D63" s="389"/>
      <c r="E63" s="389"/>
      <c r="F63" s="389"/>
      <c r="G63" s="389"/>
      <c r="H63" s="389"/>
      <c r="I63" s="364"/>
      <c r="J63" s="364"/>
      <c r="K63" s="364"/>
      <c r="L63" s="364"/>
      <c r="M63" s="364"/>
    </row>
    <row r="64" spans="1:13" ht="21" customHeight="1">
      <c r="A64" s="364"/>
      <c r="B64" s="364"/>
      <c r="C64" s="364"/>
      <c r="D64" s="389"/>
      <c r="E64" s="389"/>
      <c r="F64" s="389"/>
      <c r="G64" s="389"/>
      <c r="H64" s="389"/>
      <c r="I64" s="364"/>
      <c r="J64" s="364"/>
      <c r="K64" s="364"/>
      <c r="L64" s="364"/>
      <c r="M64" s="364"/>
    </row>
    <row r="65" spans="1:13" ht="21" customHeight="1">
      <c r="A65" s="364"/>
      <c r="B65" s="364"/>
      <c r="C65" s="364"/>
      <c r="D65" s="389"/>
      <c r="E65" s="389"/>
      <c r="F65" s="389"/>
      <c r="G65" s="389"/>
      <c r="H65" s="389"/>
      <c r="I65" s="364"/>
      <c r="J65" s="364"/>
      <c r="K65" s="364"/>
      <c r="L65" s="364"/>
      <c r="M65" s="364"/>
    </row>
    <row r="66" spans="1:13" ht="21" customHeight="1">
      <c r="A66" s="364"/>
      <c r="B66" s="364"/>
      <c r="C66" s="364"/>
      <c r="D66" s="389"/>
      <c r="E66" s="389"/>
      <c r="F66" s="389"/>
      <c r="G66" s="389"/>
      <c r="H66" s="389"/>
      <c r="I66" s="364"/>
      <c r="J66" s="364"/>
      <c r="K66" s="364"/>
      <c r="L66" s="364"/>
      <c r="M66" s="364"/>
    </row>
    <row r="67" spans="1:13" ht="21" customHeight="1">
      <c r="A67" s="364"/>
      <c r="B67" s="364"/>
      <c r="C67" s="364"/>
      <c r="D67" s="389"/>
      <c r="E67" s="389"/>
      <c r="F67" s="389"/>
      <c r="G67" s="389"/>
      <c r="H67" s="389"/>
      <c r="I67" s="364"/>
      <c r="J67" s="364"/>
      <c r="K67" s="364"/>
      <c r="L67" s="364"/>
      <c r="M67" s="364"/>
    </row>
    <row r="68" spans="1:13" ht="21" customHeight="1">
      <c r="A68" s="364"/>
      <c r="B68" s="364"/>
      <c r="C68" s="364"/>
      <c r="D68" s="389"/>
      <c r="E68" s="389"/>
      <c r="F68" s="389"/>
      <c r="G68" s="389"/>
      <c r="H68" s="389"/>
      <c r="I68" s="364"/>
      <c r="J68" s="364"/>
      <c r="K68" s="364"/>
      <c r="L68" s="364"/>
      <c r="M68" s="364"/>
    </row>
    <row r="69" spans="1:13" ht="21" customHeight="1">
      <c r="A69" s="364"/>
      <c r="B69" s="364"/>
      <c r="C69" s="364"/>
      <c r="D69" s="389"/>
      <c r="E69" s="389"/>
      <c r="F69" s="389"/>
      <c r="G69" s="389"/>
      <c r="H69" s="389"/>
      <c r="I69" s="364"/>
      <c r="J69" s="364"/>
      <c r="K69" s="364"/>
      <c r="L69" s="364"/>
      <c r="M69" s="364"/>
    </row>
    <row r="70" spans="1:13" ht="21" customHeight="1">
      <c r="A70" s="364"/>
      <c r="B70" s="364"/>
      <c r="C70" s="364"/>
      <c r="D70" s="389"/>
      <c r="E70" s="389"/>
      <c r="F70" s="389"/>
      <c r="G70" s="389"/>
      <c r="H70" s="389"/>
      <c r="I70" s="364"/>
      <c r="J70" s="364"/>
      <c r="K70" s="364"/>
      <c r="L70" s="364"/>
      <c r="M70" s="364"/>
    </row>
    <row r="71" spans="1:13" ht="21" customHeight="1">
      <c r="A71" s="364"/>
      <c r="B71" s="364"/>
      <c r="C71" s="364"/>
      <c r="D71" s="389"/>
      <c r="E71" s="389"/>
      <c r="F71" s="389"/>
      <c r="G71" s="389"/>
      <c r="H71" s="389"/>
      <c r="I71" s="364"/>
      <c r="J71" s="364"/>
      <c r="K71" s="364"/>
      <c r="L71" s="364"/>
      <c r="M71" s="364"/>
    </row>
    <row r="72" spans="1:13" ht="21" customHeight="1">
      <c r="A72" s="364"/>
      <c r="B72" s="364"/>
      <c r="C72" s="364"/>
      <c r="D72" s="389"/>
      <c r="E72" s="389"/>
      <c r="F72" s="389"/>
      <c r="G72" s="389"/>
      <c r="H72" s="389"/>
      <c r="I72" s="364"/>
      <c r="J72" s="364"/>
      <c r="K72" s="364"/>
      <c r="L72" s="364"/>
      <c r="M72" s="364"/>
    </row>
    <row r="73" spans="1:13" ht="21" customHeight="1">
      <c r="A73" s="364"/>
      <c r="B73" s="364"/>
      <c r="C73" s="364"/>
      <c r="D73" s="389"/>
      <c r="E73" s="389"/>
      <c r="F73" s="389"/>
      <c r="G73" s="389"/>
      <c r="H73" s="389"/>
      <c r="I73" s="364"/>
      <c r="J73" s="364"/>
      <c r="K73" s="364"/>
      <c r="L73" s="364"/>
      <c r="M73" s="364"/>
    </row>
    <row r="74" spans="1:13" ht="21" customHeight="1">
      <c r="A74" s="364"/>
      <c r="B74" s="364"/>
      <c r="C74" s="364"/>
      <c r="D74" s="389"/>
      <c r="E74" s="389"/>
      <c r="F74" s="389"/>
      <c r="G74" s="389"/>
      <c r="H74" s="389"/>
      <c r="I74" s="364"/>
      <c r="J74" s="364"/>
      <c r="K74" s="364"/>
      <c r="L74" s="364"/>
      <c r="M74" s="364"/>
    </row>
    <row r="75" spans="1:13" ht="21" customHeight="1">
      <c r="A75" s="364"/>
      <c r="B75" s="364"/>
      <c r="C75" s="364"/>
      <c r="D75" s="389"/>
      <c r="E75" s="389"/>
      <c r="F75" s="389"/>
      <c r="G75" s="389"/>
      <c r="H75" s="389"/>
      <c r="I75" s="364"/>
      <c r="J75" s="364"/>
      <c r="K75" s="364"/>
      <c r="L75" s="364"/>
      <c r="M75" s="364"/>
    </row>
    <row r="76" spans="1:13" ht="21" customHeight="1">
      <c r="A76" s="364"/>
      <c r="B76" s="364"/>
      <c r="C76" s="364"/>
      <c r="D76" s="389"/>
      <c r="E76" s="389"/>
      <c r="F76" s="389"/>
      <c r="G76" s="389"/>
      <c r="H76" s="389"/>
      <c r="I76" s="364"/>
      <c r="J76" s="364"/>
      <c r="K76" s="364"/>
      <c r="L76" s="364"/>
      <c r="M76" s="364"/>
    </row>
    <row r="77" spans="1:13" ht="21" customHeight="1">
      <c r="A77" s="364"/>
      <c r="B77" s="364"/>
      <c r="C77" s="364"/>
      <c r="D77" s="389"/>
      <c r="E77" s="389"/>
      <c r="F77" s="389"/>
      <c r="G77" s="389"/>
      <c r="H77" s="389"/>
      <c r="I77" s="364"/>
      <c r="J77" s="364"/>
      <c r="K77" s="364"/>
      <c r="L77" s="364"/>
      <c r="M77" s="364"/>
    </row>
    <row r="78" spans="1:13" ht="21" customHeight="1">
      <c r="A78" s="364"/>
      <c r="B78" s="364"/>
      <c r="C78" s="364"/>
      <c r="D78" s="389"/>
      <c r="E78" s="389"/>
      <c r="F78" s="389"/>
      <c r="G78" s="389"/>
      <c r="H78" s="389"/>
      <c r="I78" s="364"/>
      <c r="J78" s="364"/>
      <c r="K78" s="364"/>
      <c r="L78" s="364"/>
      <c r="M78" s="364"/>
    </row>
    <row r="79" spans="1:13" ht="21" customHeight="1">
      <c r="A79" s="364"/>
      <c r="B79" s="364"/>
      <c r="C79" s="364"/>
      <c r="D79" s="389"/>
      <c r="E79" s="389"/>
      <c r="F79" s="389"/>
      <c r="G79" s="389"/>
      <c r="H79" s="389"/>
      <c r="I79" s="364"/>
      <c r="J79" s="364"/>
      <c r="K79" s="364"/>
      <c r="L79" s="364"/>
      <c r="M79" s="364"/>
    </row>
    <row r="80" spans="1:13" ht="21" customHeight="1">
      <c r="A80" s="364"/>
      <c r="B80" s="364"/>
      <c r="C80" s="364"/>
      <c r="D80" s="389"/>
      <c r="E80" s="389"/>
      <c r="F80" s="389"/>
      <c r="G80" s="389"/>
      <c r="H80" s="389"/>
      <c r="I80" s="364"/>
      <c r="J80" s="364"/>
      <c r="K80" s="364"/>
      <c r="L80" s="364"/>
      <c r="M80" s="364"/>
    </row>
    <row r="81" spans="1:13" ht="21" customHeight="1">
      <c r="A81" s="364"/>
      <c r="B81" s="364"/>
      <c r="C81" s="364"/>
      <c r="D81" s="389"/>
      <c r="E81" s="389"/>
      <c r="F81" s="389"/>
      <c r="G81" s="389"/>
      <c r="H81" s="389"/>
      <c r="I81" s="364"/>
      <c r="J81" s="364"/>
      <c r="K81" s="364"/>
      <c r="L81" s="364"/>
      <c r="M81" s="364"/>
    </row>
    <row r="82" spans="1:13" ht="21" customHeight="1">
      <c r="A82" s="364"/>
      <c r="B82" s="364"/>
      <c r="C82" s="364"/>
      <c r="D82" s="389"/>
      <c r="E82" s="389"/>
      <c r="F82" s="389"/>
      <c r="G82" s="389"/>
      <c r="H82" s="389"/>
      <c r="I82" s="364"/>
      <c r="J82" s="364"/>
      <c r="K82" s="364"/>
      <c r="L82" s="364"/>
      <c r="M82" s="364"/>
    </row>
    <row r="83" spans="1:13" ht="21" customHeight="1">
      <c r="A83" s="364"/>
      <c r="B83" s="364"/>
      <c r="C83" s="364"/>
      <c r="D83" s="389"/>
      <c r="E83" s="389"/>
      <c r="F83" s="389"/>
      <c r="G83" s="389"/>
      <c r="H83" s="389"/>
      <c r="I83" s="364"/>
      <c r="J83" s="364"/>
      <c r="K83" s="364"/>
      <c r="L83" s="364"/>
      <c r="M83" s="364"/>
    </row>
    <row r="84" spans="1:13" ht="21" customHeight="1">
      <c r="A84" s="364"/>
      <c r="B84" s="364"/>
      <c r="C84" s="364"/>
      <c r="D84" s="389"/>
      <c r="E84" s="389"/>
      <c r="F84" s="389"/>
      <c r="G84" s="389"/>
      <c r="H84" s="389"/>
      <c r="I84" s="364"/>
      <c r="J84" s="364"/>
      <c r="K84" s="364"/>
      <c r="L84" s="364"/>
      <c r="M84" s="364"/>
    </row>
    <row r="85" spans="1:13" ht="21" customHeight="1">
      <c r="A85" s="364"/>
      <c r="B85" s="364"/>
      <c r="C85" s="364"/>
      <c r="D85" s="389"/>
      <c r="E85" s="389"/>
      <c r="F85" s="389"/>
      <c r="G85" s="389"/>
      <c r="H85" s="389"/>
      <c r="I85" s="364"/>
      <c r="J85" s="364"/>
      <c r="K85" s="364"/>
      <c r="L85" s="364"/>
      <c r="M85" s="364"/>
    </row>
    <row r="86" spans="1:13" ht="21" customHeight="1">
      <c r="A86" s="364"/>
      <c r="B86" s="364"/>
      <c r="C86" s="364"/>
      <c r="D86" s="389"/>
      <c r="E86" s="389"/>
      <c r="F86" s="389"/>
      <c r="G86" s="389"/>
      <c r="H86" s="389"/>
      <c r="I86" s="364"/>
      <c r="J86" s="364"/>
      <c r="K86" s="364"/>
      <c r="L86" s="364"/>
      <c r="M86" s="364"/>
    </row>
    <row r="87" spans="1:13" ht="21" customHeight="1">
      <c r="A87" s="364"/>
      <c r="B87" s="364"/>
      <c r="C87" s="364"/>
      <c r="D87" s="389"/>
      <c r="E87" s="389"/>
      <c r="F87" s="389"/>
      <c r="G87" s="389"/>
      <c r="H87" s="389"/>
      <c r="I87" s="364"/>
      <c r="J87" s="364"/>
      <c r="K87" s="364"/>
      <c r="L87" s="364"/>
      <c r="M87" s="364"/>
    </row>
    <row r="88" spans="1:13" ht="21" customHeight="1">
      <c r="A88" s="364"/>
      <c r="B88" s="364"/>
      <c r="C88" s="364"/>
      <c r="D88" s="389"/>
      <c r="E88" s="389"/>
      <c r="F88" s="389"/>
      <c r="G88" s="389"/>
      <c r="H88" s="389"/>
      <c r="I88" s="364"/>
      <c r="J88" s="364"/>
      <c r="K88" s="364"/>
      <c r="L88" s="364"/>
      <c r="M88" s="364"/>
    </row>
    <row r="89" spans="1:13" ht="21" customHeight="1">
      <c r="A89" s="364"/>
      <c r="B89" s="364"/>
      <c r="C89" s="364"/>
      <c r="D89" s="389"/>
      <c r="E89" s="389"/>
      <c r="F89" s="389"/>
      <c r="G89" s="389"/>
      <c r="H89" s="389"/>
      <c r="I89" s="364"/>
      <c r="J89" s="364"/>
      <c r="K89" s="364"/>
      <c r="L89" s="364"/>
      <c r="M89" s="364"/>
    </row>
    <row r="90" spans="1:13" ht="21" customHeight="1">
      <c r="A90" s="364"/>
      <c r="B90" s="364"/>
      <c r="C90" s="364"/>
      <c r="D90" s="389"/>
      <c r="E90" s="389"/>
      <c r="F90" s="389"/>
      <c r="G90" s="389"/>
      <c r="H90" s="389"/>
      <c r="I90" s="364"/>
      <c r="J90" s="364"/>
      <c r="K90" s="364"/>
      <c r="L90" s="364"/>
      <c r="M90" s="364"/>
    </row>
    <row r="91" spans="1:13" ht="21" customHeight="1">
      <c r="A91" s="364"/>
      <c r="B91" s="364"/>
      <c r="C91" s="364"/>
      <c r="D91" s="389"/>
      <c r="E91" s="389"/>
      <c r="F91" s="389"/>
      <c r="G91" s="389"/>
      <c r="H91" s="389"/>
      <c r="I91" s="364"/>
      <c r="J91" s="364"/>
      <c r="K91" s="364"/>
      <c r="L91" s="364"/>
      <c r="M91" s="364"/>
    </row>
    <row r="92" spans="1:13" ht="21" customHeight="1">
      <c r="A92" s="364"/>
      <c r="B92" s="364"/>
      <c r="C92" s="364"/>
      <c r="D92" s="389"/>
      <c r="E92" s="389"/>
      <c r="F92" s="389"/>
      <c r="G92" s="389"/>
      <c r="H92" s="389"/>
      <c r="I92" s="364"/>
      <c r="J92" s="364"/>
      <c r="K92" s="364"/>
      <c r="L92" s="364"/>
      <c r="M92" s="364"/>
    </row>
    <row r="93" spans="1:13" ht="21" customHeight="1">
      <c r="A93" s="364"/>
      <c r="B93" s="364"/>
      <c r="C93" s="364"/>
      <c r="D93" s="389"/>
      <c r="E93" s="389"/>
      <c r="F93" s="389"/>
      <c r="G93" s="389"/>
      <c r="H93" s="389"/>
      <c r="I93" s="364"/>
      <c r="J93" s="364"/>
      <c r="K93" s="364"/>
      <c r="L93" s="364"/>
      <c r="M93" s="364"/>
    </row>
    <row r="94" spans="1:13" ht="21" customHeight="1">
      <c r="A94" s="364"/>
      <c r="B94" s="364"/>
      <c r="C94" s="364"/>
      <c r="D94" s="389"/>
      <c r="E94" s="389"/>
      <c r="F94" s="389"/>
      <c r="G94" s="389"/>
      <c r="H94" s="389"/>
      <c r="I94" s="364"/>
      <c r="J94" s="364"/>
      <c r="K94" s="364"/>
      <c r="L94" s="364"/>
      <c r="M94" s="364"/>
    </row>
    <row r="95" spans="1:13" ht="21" customHeight="1">
      <c r="A95" s="364"/>
      <c r="B95" s="364"/>
      <c r="C95" s="364"/>
      <c r="D95" s="389"/>
      <c r="E95" s="389"/>
      <c r="F95" s="389"/>
      <c r="G95" s="389"/>
      <c r="H95" s="389"/>
      <c r="I95" s="364"/>
      <c r="J95" s="364"/>
      <c r="K95" s="364"/>
      <c r="L95" s="364"/>
      <c r="M95" s="364"/>
    </row>
    <row r="96" spans="1:13" ht="21" customHeight="1">
      <c r="A96" s="364"/>
      <c r="B96" s="364"/>
      <c r="C96" s="364"/>
      <c r="D96" s="389"/>
      <c r="E96" s="389"/>
      <c r="F96" s="389"/>
      <c r="G96" s="389"/>
      <c r="H96" s="389"/>
      <c r="I96" s="364"/>
      <c r="J96" s="364"/>
      <c r="K96" s="364"/>
      <c r="L96" s="364"/>
      <c r="M96" s="364"/>
    </row>
    <row r="97" spans="1:13" ht="21" customHeight="1">
      <c r="A97" s="364"/>
      <c r="B97" s="364"/>
      <c r="C97" s="364"/>
      <c r="D97" s="389"/>
      <c r="E97" s="389"/>
      <c r="F97" s="389"/>
      <c r="G97" s="389"/>
      <c r="H97" s="389"/>
      <c r="I97" s="364"/>
      <c r="J97" s="364"/>
      <c r="K97" s="364"/>
      <c r="L97" s="364"/>
      <c r="M97" s="364"/>
    </row>
    <row r="98" spans="1:13" ht="21" customHeight="1">
      <c r="A98" s="364"/>
      <c r="B98" s="364"/>
      <c r="C98" s="364"/>
      <c r="D98" s="389"/>
      <c r="E98" s="389"/>
      <c r="F98" s="389"/>
      <c r="G98" s="389"/>
      <c r="H98" s="389"/>
      <c r="I98" s="364"/>
      <c r="J98" s="364"/>
      <c r="K98" s="364"/>
      <c r="L98" s="364"/>
      <c r="M98" s="364"/>
    </row>
    <row r="99" spans="1:13" ht="21" customHeight="1">
      <c r="A99" s="364"/>
      <c r="B99" s="364"/>
      <c r="C99" s="364"/>
      <c r="D99" s="389"/>
      <c r="E99" s="389"/>
      <c r="F99" s="389"/>
      <c r="G99" s="389"/>
      <c r="H99" s="389"/>
      <c r="I99" s="364"/>
      <c r="J99" s="364"/>
      <c r="K99" s="364"/>
      <c r="L99" s="364"/>
      <c r="M99" s="364"/>
    </row>
    <row r="100" spans="1:13" ht="21" customHeight="1">
      <c r="A100" s="364"/>
      <c r="B100" s="364"/>
      <c r="C100" s="364"/>
      <c r="D100" s="389"/>
      <c r="E100" s="389"/>
      <c r="F100" s="389"/>
      <c r="G100" s="389"/>
      <c r="H100" s="389"/>
      <c r="I100" s="364"/>
      <c r="J100" s="364"/>
      <c r="K100" s="364"/>
      <c r="L100" s="364"/>
      <c r="M100" s="364"/>
    </row>
  </sheetData>
  <mergeCells count="14">
    <mergeCell ref="J5:J6"/>
    <mergeCell ref="C48:K48"/>
    <mergeCell ref="C49:K49"/>
    <mergeCell ref="C50:K50"/>
    <mergeCell ref="A1:K1"/>
    <mergeCell ref="A4:B6"/>
    <mergeCell ref="C4:C6"/>
    <mergeCell ref="D4:E4"/>
    <mergeCell ref="F4:G4"/>
    <mergeCell ref="H4:J4"/>
    <mergeCell ref="K4:K6"/>
    <mergeCell ref="G5:G6"/>
    <mergeCell ref="H5:H6"/>
    <mergeCell ref="I5:I6"/>
  </mergeCells>
  <printOptions horizontalCentered="1"/>
  <pageMargins left="0.70866141732283472" right="0.70866141732283472" top="0.51181102362204722" bottom="0" header="0" footer="0"/>
  <pageSetup paperSize="9" scale="60" fitToHeight="0" orientation="landscape" r:id="rId1"/>
  <headerFooter>
    <oddHeader>&amp;R11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B1:L38"/>
  <sheetViews>
    <sheetView view="pageBreakPreview" zoomScaleNormal="90" zoomScaleSheetLayoutView="100" workbookViewId="0">
      <selection activeCell="B2" sqref="B2:K2"/>
    </sheetView>
  </sheetViews>
  <sheetFormatPr defaultRowHeight="21"/>
  <cols>
    <col min="1" max="1" width="9.109375" style="107"/>
    <col min="2" max="2" width="7.5546875" style="107" customWidth="1"/>
    <col min="3" max="3" width="27.44140625" style="107" customWidth="1"/>
    <col min="4" max="4" width="6.6640625" style="107" customWidth="1"/>
    <col min="5" max="5" width="11.44140625" style="107" customWidth="1"/>
    <col min="6" max="6" width="7.6640625" style="107" customWidth="1"/>
    <col min="7" max="7" width="20.33203125" style="107" customWidth="1"/>
    <col min="8" max="8" width="6.6640625" style="107" customWidth="1"/>
    <col min="9" max="9" width="11.44140625" style="107" customWidth="1"/>
    <col min="10" max="10" width="10.33203125" style="107" customWidth="1"/>
    <col min="11" max="11" width="27.88671875" style="107" customWidth="1"/>
    <col min="12" max="257" width="9.109375" style="107"/>
    <col min="258" max="258" width="7.5546875" style="107" customWidth="1"/>
    <col min="259" max="259" width="27.44140625" style="107" customWidth="1"/>
    <col min="260" max="260" width="6.6640625" style="107" customWidth="1"/>
    <col min="261" max="261" width="11.44140625" style="107" customWidth="1"/>
    <col min="262" max="262" width="7.6640625" style="107" customWidth="1"/>
    <col min="263" max="263" width="20.33203125" style="107" customWidth="1"/>
    <col min="264" max="264" width="6.6640625" style="107" customWidth="1"/>
    <col min="265" max="265" width="11.44140625" style="107" customWidth="1"/>
    <col min="266" max="266" width="10.33203125" style="107" customWidth="1"/>
    <col min="267" max="267" width="27.88671875" style="107" customWidth="1"/>
    <col min="268" max="513" width="9.109375" style="107"/>
    <col min="514" max="514" width="7.5546875" style="107" customWidth="1"/>
    <col min="515" max="515" width="27.44140625" style="107" customWidth="1"/>
    <col min="516" max="516" width="6.6640625" style="107" customWidth="1"/>
    <col min="517" max="517" width="11.44140625" style="107" customWidth="1"/>
    <col min="518" max="518" width="7.6640625" style="107" customWidth="1"/>
    <col min="519" max="519" width="20.33203125" style="107" customWidth="1"/>
    <col min="520" max="520" width="6.6640625" style="107" customWidth="1"/>
    <col min="521" max="521" width="11.44140625" style="107" customWidth="1"/>
    <col min="522" max="522" width="10.33203125" style="107" customWidth="1"/>
    <col min="523" max="523" width="27.88671875" style="107" customWidth="1"/>
    <col min="524" max="769" width="9.109375" style="107"/>
    <col min="770" max="770" width="7.5546875" style="107" customWidth="1"/>
    <col min="771" max="771" width="27.44140625" style="107" customWidth="1"/>
    <col min="772" max="772" width="6.6640625" style="107" customWidth="1"/>
    <col min="773" max="773" width="11.44140625" style="107" customWidth="1"/>
    <col min="774" max="774" width="7.6640625" style="107" customWidth="1"/>
    <col min="775" max="775" width="20.33203125" style="107" customWidth="1"/>
    <col min="776" max="776" width="6.6640625" style="107" customWidth="1"/>
    <col min="777" max="777" width="11.44140625" style="107" customWidth="1"/>
    <col min="778" max="778" width="10.33203125" style="107" customWidth="1"/>
    <col min="779" max="779" width="27.88671875" style="107" customWidth="1"/>
    <col min="780" max="1025" width="9.109375" style="107"/>
    <col min="1026" max="1026" width="7.5546875" style="107" customWidth="1"/>
    <col min="1027" max="1027" width="27.44140625" style="107" customWidth="1"/>
    <col min="1028" max="1028" width="6.6640625" style="107" customWidth="1"/>
    <col min="1029" max="1029" width="11.44140625" style="107" customWidth="1"/>
    <col min="1030" max="1030" width="7.6640625" style="107" customWidth="1"/>
    <col min="1031" max="1031" width="20.33203125" style="107" customWidth="1"/>
    <col min="1032" max="1032" width="6.6640625" style="107" customWidth="1"/>
    <col min="1033" max="1033" width="11.44140625" style="107" customWidth="1"/>
    <col min="1034" max="1034" width="10.33203125" style="107" customWidth="1"/>
    <col min="1035" max="1035" width="27.88671875" style="107" customWidth="1"/>
    <col min="1036" max="1281" width="9.109375" style="107"/>
    <col min="1282" max="1282" width="7.5546875" style="107" customWidth="1"/>
    <col min="1283" max="1283" width="27.44140625" style="107" customWidth="1"/>
    <col min="1284" max="1284" width="6.6640625" style="107" customWidth="1"/>
    <col min="1285" max="1285" width="11.44140625" style="107" customWidth="1"/>
    <col min="1286" max="1286" width="7.6640625" style="107" customWidth="1"/>
    <col min="1287" max="1287" width="20.33203125" style="107" customWidth="1"/>
    <col min="1288" max="1288" width="6.6640625" style="107" customWidth="1"/>
    <col min="1289" max="1289" width="11.44140625" style="107" customWidth="1"/>
    <col min="1290" max="1290" width="10.33203125" style="107" customWidth="1"/>
    <col min="1291" max="1291" width="27.88671875" style="107" customWidth="1"/>
    <col min="1292" max="1537" width="9.109375" style="107"/>
    <col min="1538" max="1538" width="7.5546875" style="107" customWidth="1"/>
    <col min="1539" max="1539" width="27.44140625" style="107" customWidth="1"/>
    <col min="1540" max="1540" width="6.6640625" style="107" customWidth="1"/>
    <col min="1541" max="1541" width="11.44140625" style="107" customWidth="1"/>
    <col min="1542" max="1542" width="7.6640625" style="107" customWidth="1"/>
    <col min="1543" max="1543" width="20.33203125" style="107" customWidth="1"/>
    <col min="1544" max="1544" width="6.6640625" style="107" customWidth="1"/>
    <col min="1545" max="1545" width="11.44140625" style="107" customWidth="1"/>
    <col min="1546" max="1546" width="10.33203125" style="107" customWidth="1"/>
    <col min="1547" max="1547" width="27.88671875" style="107" customWidth="1"/>
    <col min="1548" max="1793" width="9.109375" style="107"/>
    <col min="1794" max="1794" width="7.5546875" style="107" customWidth="1"/>
    <col min="1795" max="1795" width="27.44140625" style="107" customWidth="1"/>
    <col min="1796" max="1796" width="6.6640625" style="107" customWidth="1"/>
    <col min="1797" max="1797" width="11.44140625" style="107" customWidth="1"/>
    <col min="1798" max="1798" width="7.6640625" style="107" customWidth="1"/>
    <col min="1799" max="1799" width="20.33203125" style="107" customWidth="1"/>
    <col min="1800" max="1800" width="6.6640625" style="107" customWidth="1"/>
    <col min="1801" max="1801" width="11.44140625" style="107" customWidth="1"/>
    <col min="1802" max="1802" width="10.33203125" style="107" customWidth="1"/>
    <col min="1803" max="1803" width="27.88671875" style="107" customWidth="1"/>
    <col min="1804" max="2049" width="9.109375" style="107"/>
    <col min="2050" max="2050" width="7.5546875" style="107" customWidth="1"/>
    <col min="2051" max="2051" width="27.44140625" style="107" customWidth="1"/>
    <col min="2052" max="2052" width="6.6640625" style="107" customWidth="1"/>
    <col min="2053" max="2053" width="11.44140625" style="107" customWidth="1"/>
    <col min="2054" max="2054" width="7.6640625" style="107" customWidth="1"/>
    <col min="2055" max="2055" width="20.33203125" style="107" customWidth="1"/>
    <col min="2056" max="2056" width="6.6640625" style="107" customWidth="1"/>
    <col min="2057" max="2057" width="11.44140625" style="107" customWidth="1"/>
    <col min="2058" max="2058" width="10.33203125" style="107" customWidth="1"/>
    <col min="2059" max="2059" width="27.88671875" style="107" customWidth="1"/>
    <col min="2060" max="2305" width="9.109375" style="107"/>
    <col min="2306" max="2306" width="7.5546875" style="107" customWidth="1"/>
    <col min="2307" max="2307" width="27.44140625" style="107" customWidth="1"/>
    <col min="2308" max="2308" width="6.6640625" style="107" customWidth="1"/>
    <col min="2309" max="2309" width="11.44140625" style="107" customWidth="1"/>
    <col min="2310" max="2310" width="7.6640625" style="107" customWidth="1"/>
    <col min="2311" max="2311" width="20.33203125" style="107" customWidth="1"/>
    <col min="2312" max="2312" width="6.6640625" style="107" customWidth="1"/>
    <col min="2313" max="2313" width="11.44140625" style="107" customWidth="1"/>
    <col min="2314" max="2314" width="10.33203125" style="107" customWidth="1"/>
    <col min="2315" max="2315" width="27.88671875" style="107" customWidth="1"/>
    <col min="2316" max="2561" width="9.109375" style="107"/>
    <col min="2562" max="2562" width="7.5546875" style="107" customWidth="1"/>
    <col min="2563" max="2563" width="27.44140625" style="107" customWidth="1"/>
    <col min="2564" max="2564" width="6.6640625" style="107" customWidth="1"/>
    <col min="2565" max="2565" width="11.44140625" style="107" customWidth="1"/>
    <col min="2566" max="2566" width="7.6640625" style="107" customWidth="1"/>
    <col min="2567" max="2567" width="20.33203125" style="107" customWidth="1"/>
    <col min="2568" max="2568" width="6.6640625" style="107" customWidth="1"/>
    <col min="2569" max="2569" width="11.44140625" style="107" customWidth="1"/>
    <col min="2570" max="2570" width="10.33203125" style="107" customWidth="1"/>
    <col min="2571" max="2571" width="27.88671875" style="107" customWidth="1"/>
    <col min="2572" max="2817" width="9.109375" style="107"/>
    <col min="2818" max="2818" width="7.5546875" style="107" customWidth="1"/>
    <col min="2819" max="2819" width="27.44140625" style="107" customWidth="1"/>
    <col min="2820" max="2820" width="6.6640625" style="107" customWidth="1"/>
    <col min="2821" max="2821" width="11.44140625" style="107" customWidth="1"/>
    <col min="2822" max="2822" width="7.6640625" style="107" customWidth="1"/>
    <col min="2823" max="2823" width="20.33203125" style="107" customWidth="1"/>
    <col min="2824" max="2824" width="6.6640625" style="107" customWidth="1"/>
    <col min="2825" max="2825" width="11.44140625" style="107" customWidth="1"/>
    <col min="2826" max="2826" width="10.33203125" style="107" customWidth="1"/>
    <col min="2827" max="2827" width="27.88671875" style="107" customWidth="1"/>
    <col min="2828" max="3073" width="9.109375" style="107"/>
    <col min="3074" max="3074" width="7.5546875" style="107" customWidth="1"/>
    <col min="3075" max="3075" width="27.44140625" style="107" customWidth="1"/>
    <col min="3076" max="3076" width="6.6640625" style="107" customWidth="1"/>
    <col min="3077" max="3077" width="11.44140625" style="107" customWidth="1"/>
    <col min="3078" max="3078" width="7.6640625" style="107" customWidth="1"/>
    <col min="3079" max="3079" width="20.33203125" style="107" customWidth="1"/>
    <col min="3080" max="3080" width="6.6640625" style="107" customWidth="1"/>
    <col min="3081" max="3081" width="11.44140625" style="107" customWidth="1"/>
    <col min="3082" max="3082" width="10.33203125" style="107" customWidth="1"/>
    <col min="3083" max="3083" width="27.88671875" style="107" customWidth="1"/>
    <col min="3084" max="3329" width="9.109375" style="107"/>
    <col min="3330" max="3330" width="7.5546875" style="107" customWidth="1"/>
    <col min="3331" max="3331" width="27.44140625" style="107" customWidth="1"/>
    <col min="3332" max="3332" width="6.6640625" style="107" customWidth="1"/>
    <col min="3333" max="3333" width="11.44140625" style="107" customWidth="1"/>
    <col min="3334" max="3334" width="7.6640625" style="107" customWidth="1"/>
    <col min="3335" max="3335" width="20.33203125" style="107" customWidth="1"/>
    <col min="3336" max="3336" width="6.6640625" style="107" customWidth="1"/>
    <col min="3337" max="3337" width="11.44140625" style="107" customWidth="1"/>
    <col min="3338" max="3338" width="10.33203125" style="107" customWidth="1"/>
    <col min="3339" max="3339" width="27.88671875" style="107" customWidth="1"/>
    <col min="3340" max="3585" width="9.109375" style="107"/>
    <col min="3586" max="3586" width="7.5546875" style="107" customWidth="1"/>
    <col min="3587" max="3587" width="27.44140625" style="107" customWidth="1"/>
    <col min="3588" max="3588" width="6.6640625" style="107" customWidth="1"/>
    <col min="3589" max="3589" width="11.44140625" style="107" customWidth="1"/>
    <col min="3590" max="3590" width="7.6640625" style="107" customWidth="1"/>
    <col min="3591" max="3591" width="20.33203125" style="107" customWidth="1"/>
    <col min="3592" max="3592" width="6.6640625" style="107" customWidth="1"/>
    <col min="3593" max="3593" width="11.44140625" style="107" customWidth="1"/>
    <col min="3594" max="3594" width="10.33203125" style="107" customWidth="1"/>
    <col min="3595" max="3595" width="27.88671875" style="107" customWidth="1"/>
    <col min="3596" max="3841" width="9.109375" style="107"/>
    <col min="3842" max="3842" width="7.5546875" style="107" customWidth="1"/>
    <col min="3843" max="3843" width="27.44140625" style="107" customWidth="1"/>
    <col min="3844" max="3844" width="6.6640625" style="107" customWidth="1"/>
    <col min="3845" max="3845" width="11.44140625" style="107" customWidth="1"/>
    <col min="3846" max="3846" width="7.6640625" style="107" customWidth="1"/>
    <col min="3847" max="3847" width="20.33203125" style="107" customWidth="1"/>
    <col min="3848" max="3848" width="6.6640625" style="107" customWidth="1"/>
    <col min="3849" max="3849" width="11.44140625" style="107" customWidth="1"/>
    <col min="3850" max="3850" width="10.33203125" style="107" customWidth="1"/>
    <col min="3851" max="3851" width="27.88671875" style="107" customWidth="1"/>
    <col min="3852" max="4097" width="9.109375" style="107"/>
    <col min="4098" max="4098" width="7.5546875" style="107" customWidth="1"/>
    <col min="4099" max="4099" width="27.44140625" style="107" customWidth="1"/>
    <col min="4100" max="4100" width="6.6640625" style="107" customWidth="1"/>
    <col min="4101" max="4101" width="11.44140625" style="107" customWidth="1"/>
    <col min="4102" max="4102" width="7.6640625" style="107" customWidth="1"/>
    <col min="4103" max="4103" width="20.33203125" style="107" customWidth="1"/>
    <col min="4104" max="4104" width="6.6640625" style="107" customWidth="1"/>
    <col min="4105" max="4105" width="11.44140625" style="107" customWidth="1"/>
    <col min="4106" max="4106" width="10.33203125" style="107" customWidth="1"/>
    <col min="4107" max="4107" width="27.88671875" style="107" customWidth="1"/>
    <col min="4108" max="4353" width="9.109375" style="107"/>
    <col min="4354" max="4354" width="7.5546875" style="107" customWidth="1"/>
    <col min="4355" max="4355" width="27.44140625" style="107" customWidth="1"/>
    <col min="4356" max="4356" width="6.6640625" style="107" customWidth="1"/>
    <col min="4357" max="4357" width="11.44140625" style="107" customWidth="1"/>
    <col min="4358" max="4358" width="7.6640625" style="107" customWidth="1"/>
    <col min="4359" max="4359" width="20.33203125" style="107" customWidth="1"/>
    <col min="4360" max="4360" width="6.6640625" style="107" customWidth="1"/>
    <col min="4361" max="4361" width="11.44140625" style="107" customWidth="1"/>
    <col min="4362" max="4362" width="10.33203125" style="107" customWidth="1"/>
    <col min="4363" max="4363" width="27.88671875" style="107" customWidth="1"/>
    <col min="4364" max="4609" width="9.109375" style="107"/>
    <col min="4610" max="4610" width="7.5546875" style="107" customWidth="1"/>
    <col min="4611" max="4611" width="27.44140625" style="107" customWidth="1"/>
    <col min="4612" max="4612" width="6.6640625" style="107" customWidth="1"/>
    <col min="4613" max="4613" width="11.44140625" style="107" customWidth="1"/>
    <col min="4614" max="4614" width="7.6640625" style="107" customWidth="1"/>
    <col min="4615" max="4615" width="20.33203125" style="107" customWidth="1"/>
    <col min="4616" max="4616" width="6.6640625" style="107" customWidth="1"/>
    <col min="4617" max="4617" width="11.44140625" style="107" customWidth="1"/>
    <col min="4618" max="4618" width="10.33203125" style="107" customWidth="1"/>
    <col min="4619" max="4619" width="27.88671875" style="107" customWidth="1"/>
    <col min="4620" max="4865" width="9.109375" style="107"/>
    <col min="4866" max="4866" width="7.5546875" style="107" customWidth="1"/>
    <col min="4867" max="4867" width="27.44140625" style="107" customWidth="1"/>
    <col min="4868" max="4868" width="6.6640625" style="107" customWidth="1"/>
    <col min="4869" max="4869" width="11.44140625" style="107" customWidth="1"/>
    <col min="4870" max="4870" width="7.6640625" style="107" customWidth="1"/>
    <col min="4871" max="4871" width="20.33203125" style="107" customWidth="1"/>
    <col min="4872" max="4872" width="6.6640625" style="107" customWidth="1"/>
    <col min="4873" max="4873" width="11.44140625" style="107" customWidth="1"/>
    <col min="4874" max="4874" width="10.33203125" style="107" customWidth="1"/>
    <col min="4875" max="4875" width="27.88671875" style="107" customWidth="1"/>
    <col min="4876" max="5121" width="9.109375" style="107"/>
    <col min="5122" max="5122" width="7.5546875" style="107" customWidth="1"/>
    <col min="5123" max="5123" width="27.44140625" style="107" customWidth="1"/>
    <col min="5124" max="5124" width="6.6640625" style="107" customWidth="1"/>
    <col min="5125" max="5125" width="11.44140625" style="107" customWidth="1"/>
    <col min="5126" max="5126" width="7.6640625" style="107" customWidth="1"/>
    <col min="5127" max="5127" width="20.33203125" style="107" customWidth="1"/>
    <col min="5128" max="5128" width="6.6640625" style="107" customWidth="1"/>
    <col min="5129" max="5129" width="11.44140625" style="107" customWidth="1"/>
    <col min="5130" max="5130" width="10.33203125" style="107" customWidth="1"/>
    <col min="5131" max="5131" width="27.88671875" style="107" customWidth="1"/>
    <col min="5132" max="5377" width="9.109375" style="107"/>
    <col min="5378" max="5378" width="7.5546875" style="107" customWidth="1"/>
    <col min="5379" max="5379" width="27.44140625" style="107" customWidth="1"/>
    <col min="5380" max="5380" width="6.6640625" style="107" customWidth="1"/>
    <col min="5381" max="5381" width="11.44140625" style="107" customWidth="1"/>
    <col min="5382" max="5382" width="7.6640625" style="107" customWidth="1"/>
    <col min="5383" max="5383" width="20.33203125" style="107" customWidth="1"/>
    <col min="5384" max="5384" width="6.6640625" style="107" customWidth="1"/>
    <col min="5385" max="5385" width="11.44140625" style="107" customWidth="1"/>
    <col min="5386" max="5386" width="10.33203125" style="107" customWidth="1"/>
    <col min="5387" max="5387" width="27.88671875" style="107" customWidth="1"/>
    <col min="5388" max="5633" width="9.109375" style="107"/>
    <col min="5634" max="5634" width="7.5546875" style="107" customWidth="1"/>
    <col min="5635" max="5635" width="27.44140625" style="107" customWidth="1"/>
    <col min="5636" max="5636" width="6.6640625" style="107" customWidth="1"/>
    <col min="5637" max="5637" width="11.44140625" style="107" customWidth="1"/>
    <col min="5638" max="5638" width="7.6640625" style="107" customWidth="1"/>
    <col min="5639" max="5639" width="20.33203125" style="107" customWidth="1"/>
    <col min="5640" max="5640" width="6.6640625" style="107" customWidth="1"/>
    <col min="5641" max="5641" width="11.44140625" style="107" customWidth="1"/>
    <col min="5642" max="5642" width="10.33203125" style="107" customWidth="1"/>
    <col min="5643" max="5643" width="27.88671875" style="107" customWidth="1"/>
    <col min="5644" max="5889" width="9.109375" style="107"/>
    <col min="5890" max="5890" width="7.5546875" style="107" customWidth="1"/>
    <col min="5891" max="5891" width="27.44140625" style="107" customWidth="1"/>
    <col min="5892" max="5892" width="6.6640625" style="107" customWidth="1"/>
    <col min="5893" max="5893" width="11.44140625" style="107" customWidth="1"/>
    <col min="5894" max="5894" width="7.6640625" style="107" customWidth="1"/>
    <col min="5895" max="5895" width="20.33203125" style="107" customWidth="1"/>
    <col min="5896" max="5896" width="6.6640625" style="107" customWidth="1"/>
    <col min="5897" max="5897" width="11.44140625" style="107" customWidth="1"/>
    <col min="5898" max="5898" width="10.33203125" style="107" customWidth="1"/>
    <col min="5899" max="5899" width="27.88671875" style="107" customWidth="1"/>
    <col min="5900" max="6145" width="9.109375" style="107"/>
    <col min="6146" max="6146" width="7.5546875" style="107" customWidth="1"/>
    <col min="6147" max="6147" width="27.44140625" style="107" customWidth="1"/>
    <col min="6148" max="6148" width="6.6640625" style="107" customWidth="1"/>
    <col min="6149" max="6149" width="11.44140625" style="107" customWidth="1"/>
    <col min="6150" max="6150" width="7.6640625" style="107" customWidth="1"/>
    <col min="6151" max="6151" width="20.33203125" style="107" customWidth="1"/>
    <col min="6152" max="6152" width="6.6640625" style="107" customWidth="1"/>
    <col min="6153" max="6153" width="11.44140625" style="107" customWidth="1"/>
    <col min="6154" max="6154" width="10.33203125" style="107" customWidth="1"/>
    <col min="6155" max="6155" width="27.88671875" style="107" customWidth="1"/>
    <col min="6156" max="6401" width="9.109375" style="107"/>
    <col min="6402" max="6402" width="7.5546875" style="107" customWidth="1"/>
    <col min="6403" max="6403" width="27.44140625" style="107" customWidth="1"/>
    <col min="6404" max="6404" width="6.6640625" style="107" customWidth="1"/>
    <col min="6405" max="6405" width="11.44140625" style="107" customWidth="1"/>
    <col min="6406" max="6406" width="7.6640625" style="107" customWidth="1"/>
    <col min="6407" max="6407" width="20.33203125" style="107" customWidth="1"/>
    <col min="6408" max="6408" width="6.6640625" style="107" customWidth="1"/>
    <col min="6409" max="6409" width="11.44140625" style="107" customWidth="1"/>
    <col min="6410" max="6410" width="10.33203125" style="107" customWidth="1"/>
    <col min="6411" max="6411" width="27.88671875" style="107" customWidth="1"/>
    <col min="6412" max="6657" width="9.109375" style="107"/>
    <col min="6658" max="6658" width="7.5546875" style="107" customWidth="1"/>
    <col min="6659" max="6659" width="27.44140625" style="107" customWidth="1"/>
    <col min="6660" max="6660" width="6.6640625" style="107" customWidth="1"/>
    <col min="6661" max="6661" width="11.44140625" style="107" customWidth="1"/>
    <col min="6662" max="6662" width="7.6640625" style="107" customWidth="1"/>
    <col min="6663" max="6663" width="20.33203125" style="107" customWidth="1"/>
    <col min="6664" max="6664" width="6.6640625" style="107" customWidth="1"/>
    <col min="6665" max="6665" width="11.44140625" style="107" customWidth="1"/>
    <col min="6666" max="6666" width="10.33203125" style="107" customWidth="1"/>
    <col min="6667" max="6667" width="27.88671875" style="107" customWidth="1"/>
    <col min="6668" max="6913" width="9.109375" style="107"/>
    <col min="6914" max="6914" width="7.5546875" style="107" customWidth="1"/>
    <col min="6915" max="6915" width="27.44140625" style="107" customWidth="1"/>
    <col min="6916" max="6916" width="6.6640625" style="107" customWidth="1"/>
    <col min="6917" max="6917" width="11.44140625" style="107" customWidth="1"/>
    <col min="6918" max="6918" width="7.6640625" style="107" customWidth="1"/>
    <col min="6919" max="6919" width="20.33203125" style="107" customWidth="1"/>
    <col min="6920" max="6920" width="6.6640625" style="107" customWidth="1"/>
    <col min="6921" max="6921" width="11.44140625" style="107" customWidth="1"/>
    <col min="6922" max="6922" width="10.33203125" style="107" customWidth="1"/>
    <col min="6923" max="6923" width="27.88671875" style="107" customWidth="1"/>
    <col min="6924" max="7169" width="9.109375" style="107"/>
    <col min="7170" max="7170" width="7.5546875" style="107" customWidth="1"/>
    <col min="7171" max="7171" width="27.44140625" style="107" customWidth="1"/>
    <col min="7172" max="7172" width="6.6640625" style="107" customWidth="1"/>
    <col min="7173" max="7173" width="11.44140625" style="107" customWidth="1"/>
    <col min="7174" max="7174" width="7.6640625" style="107" customWidth="1"/>
    <col min="7175" max="7175" width="20.33203125" style="107" customWidth="1"/>
    <col min="7176" max="7176" width="6.6640625" style="107" customWidth="1"/>
    <col min="7177" max="7177" width="11.44140625" style="107" customWidth="1"/>
    <col min="7178" max="7178" width="10.33203125" style="107" customWidth="1"/>
    <col min="7179" max="7179" width="27.88671875" style="107" customWidth="1"/>
    <col min="7180" max="7425" width="9.109375" style="107"/>
    <col min="7426" max="7426" width="7.5546875" style="107" customWidth="1"/>
    <col min="7427" max="7427" width="27.44140625" style="107" customWidth="1"/>
    <col min="7428" max="7428" width="6.6640625" style="107" customWidth="1"/>
    <col min="7429" max="7429" width="11.44140625" style="107" customWidth="1"/>
    <col min="7430" max="7430" width="7.6640625" style="107" customWidth="1"/>
    <col min="7431" max="7431" width="20.33203125" style="107" customWidth="1"/>
    <col min="7432" max="7432" width="6.6640625" style="107" customWidth="1"/>
    <col min="7433" max="7433" width="11.44140625" style="107" customWidth="1"/>
    <col min="7434" max="7434" width="10.33203125" style="107" customWidth="1"/>
    <col min="7435" max="7435" width="27.88671875" style="107" customWidth="1"/>
    <col min="7436" max="7681" width="9.109375" style="107"/>
    <col min="7682" max="7682" width="7.5546875" style="107" customWidth="1"/>
    <col min="7683" max="7683" width="27.44140625" style="107" customWidth="1"/>
    <col min="7684" max="7684" width="6.6640625" style="107" customWidth="1"/>
    <col min="7685" max="7685" width="11.44140625" style="107" customWidth="1"/>
    <col min="7686" max="7686" width="7.6640625" style="107" customWidth="1"/>
    <col min="7687" max="7687" width="20.33203125" style="107" customWidth="1"/>
    <col min="7688" max="7688" width="6.6640625" style="107" customWidth="1"/>
    <col min="7689" max="7689" width="11.44140625" style="107" customWidth="1"/>
    <col min="7690" max="7690" width="10.33203125" style="107" customWidth="1"/>
    <col min="7691" max="7691" width="27.88671875" style="107" customWidth="1"/>
    <col min="7692" max="7937" width="9.109375" style="107"/>
    <col min="7938" max="7938" width="7.5546875" style="107" customWidth="1"/>
    <col min="7939" max="7939" width="27.44140625" style="107" customWidth="1"/>
    <col min="7940" max="7940" width="6.6640625" style="107" customWidth="1"/>
    <col min="7941" max="7941" width="11.44140625" style="107" customWidth="1"/>
    <col min="7942" max="7942" width="7.6640625" style="107" customWidth="1"/>
    <col min="7943" max="7943" width="20.33203125" style="107" customWidth="1"/>
    <col min="7944" max="7944" width="6.6640625" style="107" customWidth="1"/>
    <col min="7945" max="7945" width="11.44140625" style="107" customWidth="1"/>
    <col min="7946" max="7946" width="10.33203125" style="107" customWidth="1"/>
    <col min="7947" max="7947" width="27.88671875" style="107" customWidth="1"/>
    <col min="7948" max="8193" width="9.109375" style="107"/>
    <col min="8194" max="8194" width="7.5546875" style="107" customWidth="1"/>
    <col min="8195" max="8195" width="27.44140625" style="107" customWidth="1"/>
    <col min="8196" max="8196" width="6.6640625" style="107" customWidth="1"/>
    <col min="8197" max="8197" width="11.44140625" style="107" customWidth="1"/>
    <col min="8198" max="8198" width="7.6640625" style="107" customWidth="1"/>
    <col min="8199" max="8199" width="20.33203125" style="107" customWidth="1"/>
    <col min="8200" max="8200" width="6.6640625" style="107" customWidth="1"/>
    <col min="8201" max="8201" width="11.44140625" style="107" customWidth="1"/>
    <col min="8202" max="8202" width="10.33203125" style="107" customWidth="1"/>
    <col min="8203" max="8203" width="27.88671875" style="107" customWidth="1"/>
    <col min="8204" max="8449" width="9.109375" style="107"/>
    <col min="8450" max="8450" width="7.5546875" style="107" customWidth="1"/>
    <col min="8451" max="8451" width="27.44140625" style="107" customWidth="1"/>
    <col min="8452" max="8452" width="6.6640625" style="107" customWidth="1"/>
    <col min="8453" max="8453" width="11.44140625" style="107" customWidth="1"/>
    <col min="8454" max="8454" width="7.6640625" style="107" customWidth="1"/>
    <col min="8455" max="8455" width="20.33203125" style="107" customWidth="1"/>
    <col min="8456" max="8456" width="6.6640625" style="107" customWidth="1"/>
    <col min="8457" max="8457" width="11.44140625" style="107" customWidth="1"/>
    <col min="8458" max="8458" width="10.33203125" style="107" customWidth="1"/>
    <col min="8459" max="8459" width="27.88671875" style="107" customWidth="1"/>
    <col min="8460" max="8705" width="9.109375" style="107"/>
    <col min="8706" max="8706" width="7.5546875" style="107" customWidth="1"/>
    <col min="8707" max="8707" width="27.44140625" style="107" customWidth="1"/>
    <col min="8708" max="8708" width="6.6640625" style="107" customWidth="1"/>
    <col min="8709" max="8709" width="11.44140625" style="107" customWidth="1"/>
    <col min="8710" max="8710" width="7.6640625" style="107" customWidth="1"/>
    <col min="8711" max="8711" width="20.33203125" style="107" customWidth="1"/>
    <col min="8712" max="8712" width="6.6640625" style="107" customWidth="1"/>
    <col min="8713" max="8713" width="11.44140625" style="107" customWidth="1"/>
    <col min="8714" max="8714" width="10.33203125" style="107" customWidth="1"/>
    <col min="8715" max="8715" width="27.88671875" style="107" customWidth="1"/>
    <col min="8716" max="8961" width="9.109375" style="107"/>
    <col min="8962" max="8962" width="7.5546875" style="107" customWidth="1"/>
    <col min="8963" max="8963" width="27.44140625" style="107" customWidth="1"/>
    <col min="8964" max="8964" width="6.6640625" style="107" customWidth="1"/>
    <col min="8965" max="8965" width="11.44140625" style="107" customWidth="1"/>
    <col min="8966" max="8966" width="7.6640625" style="107" customWidth="1"/>
    <col min="8967" max="8967" width="20.33203125" style="107" customWidth="1"/>
    <col min="8968" max="8968" width="6.6640625" style="107" customWidth="1"/>
    <col min="8969" max="8969" width="11.44140625" style="107" customWidth="1"/>
    <col min="8970" max="8970" width="10.33203125" style="107" customWidth="1"/>
    <col min="8971" max="8971" width="27.88671875" style="107" customWidth="1"/>
    <col min="8972" max="9217" width="9.109375" style="107"/>
    <col min="9218" max="9218" width="7.5546875" style="107" customWidth="1"/>
    <col min="9219" max="9219" width="27.44140625" style="107" customWidth="1"/>
    <col min="9220" max="9220" width="6.6640625" style="107" customWidth="1"/>
    <col min="9221" max="9221" width="11.44140625" style="107" customWidth="1"/>
    <col min="9222" max="9222" width="7.6640625" style="107" customWidth="1"/>
    <col min="9223" max="9223" width="20.33203125" style="107" customWidth="1"/>
    <col min="9224" max="9224" width="6.6640625" style="107" customWidth="1"/>
    <col min="9225" max="9225" width="11.44140625" style="107" customWidth="1"/>
    <col min="9226" max="9226" width="10.33203125" style="107" customWidth="1"/>
    <col min="9227" max="9227" width="27.88671875" style="107" customWidth="1"/>
    <col min="9228" max="9473" width="9.109375" style="107"/>
    <col min="9474" max="9474" width="7.5546875" style="107" customWidth="1"/>
    <col min="9475" max="9475" width="27.44140625" style="107" customWidth="1"/>
    <col min="9476" max="9476" width="6.6640625" style="107" customWidth="1"/>
    <col min="9477" max="9477" width="11.44140625" style="107" customWidth="1"/>
    <col min="9478" max="9478" width="7.6640625" style="107" customWidth="1"/>
    <col min="9479" max="9479" width="20.33203125" style="107" customWidth="1"/>
    <col min="9480" max="9480" width="6.6640625" style="107" customWidth="1"/>
    <col min="9481" max="9481" width="11.44140625" style="107" customWidth="1"/>
    <col min="9482" max="9482" width="10.33203125" style="107" customWidth="1"/>
    <col min="9483" max="9483" width="27.88671875" style="107" customWidth="1"/>
    <col min="9484" max="9729" width="9.109375" style="107"/>
    <col min="9730" max="9730" width="7.5546875" style="107" customWidth="1"/>
    <col min="9731" max="9731" width="27.44140625" style="107" customWidth="1"/>
    <col min="9732" max="9732" width="6.6640625" style="107" customWidth="1"/>
    <col min="9733" max="9733" width="11.44140625" style="107" customWidth="1"/>
    <col min="9734" max="9734" width="7.6640625" style="107" customWidth="1"/>
    <col min="9735" max="9735" width="20.33203125" style="107" customWidth="1"/>
    <col min="9736" max="9736" width="6.6640625" style="107" customWidth="1"/>
    <col min="9737" max="9737" width="11.44140625" style="107" customWidth="1"/>
    <col min="9738" max="9738" width="10.33203125" style="107" customWidth="1"/>
    <col min="9739" max="9739" width="27.88671875" style="107" customWidth="1"/>
    <col min="9740" max="9985" width="9.109375" style="107"/>
    <col min="9986" max="9986" width="7.5546875" style="107" customWidth="1"/>
    <col min="9987" max="9987" width="27.44140625" style="107" customWidth="1"/>
    <col min="9988" max="9988" width="6.6640625" style="107" customWidth="1"/>
    <col min="9989" max="9989" width="11.44140625" style="107" customWidth="1"/>
    <col min="9990" max="9990" width="7.6640625" style="107" customWidth="1"/>
    <col min="9991" max="9991" width="20.33203125" style="107" customWidth="1"/>
    <col min="9992" max="9992" width="6.6640625" style="107" customWidth="1"/>
    <col min="9993" max="9993" width="11.44140625" style="107" customWidth="1"/>
    <col min="9994" max="9994" width="10.33203125" style="107" customWidth="1"/>
    <col min="9995" max="9995" width="27.88671875" style="107" customWidth="1"/>
    <col min="9996" max="10241" width="9.109375" style="107"/>
    <col min="10242" max="10242" width="7.5546875" style="107" customWidth="1"/>
    <col min="10243" max="10243" width="27.44140625" style="107" customWidth="1"/>
    <col min="10244" max="10244" width="6.6640625" style="107" customWidth="1"/>
    <col min="10245" max="10245" width="11.44140625" style="107" customWidth="1"/>
    <col min="10246" max="10246" width="7.6640625" style="107" customWidth="1"/>
    <col min="10247" max="10247" width="20.33203125" style="107" customWidth="1"/>
    <col min="10248" max="10248" width="6.6640625" style="107" customWidth="1"/>
    <col min="10249" max="10249" width="11.44140625" style="107" customWidth="1"/>
    <col min="10250" max="10250" width="10.33203125" style="107" customWidth="1"/>
    <col min="10251" max="10251" width="27.88671875" style="107" customWidth="1"/>
    <col min="10252" max="10497" width="9.109375" style="107"/>
    <col min="10498" max="10498" width="7.5546875" style="107" customWidth="1"/>
    <col min="10499" max="10499" width="27.44140625" style="107" customWidth="1"/>
    <col min="10500" max="10500" width="6.6640625" style="107" customWidth="1"/>
    <col min="10501" max="10501" width="11.44140625" style="107" customWidth="1"/>
    <col min="10502" max="10502" width="7.6640625" style="107" customWidth="1"/>
    <col min="10503" max="10503" width="20.33203125" style="107" customWidth="1"/>
    <col min="10504" max="10504" width="6.6640625" style="107" customWidth="1"/>
    <col min="10505" max="10505" width="11.44140625" style="107" customWidth="1"/>
    <col min="10506" max="10506" width="10.33203125" style="107" customWidth="1"/>
    <col min="10507" max="10507" width="27.88671875" style="107" customWidth="1"/>
    <col min="10508" max="10753" width="9.109375" style="107"/>
    <col min="10754" max="10754" width="7.5546875" style="107" customWidth="1"/>
    <col min="10755" max="10755" width="27.44140625" style="107" customWidth="1"/>
    <col min="10756" max="10756" width="6.6640625" style="107" customWidth="1"/>
    <col min="10757" max="10757" width="11.44140625" style="107" customWidth="1"/>
    <col min="10758" max="10758" width="7.6640625" style="107" customWidth="1"/>
    <col min="10759" max="10759" width="20.33203125" style="107" customWidth="1"/>
    <col min="10760" max="10760" width="6.6640625" style="107" customWidth="1"/>
    <col min="10761" max="10761" width="11.44140625" style="107" customWidth="1"/>
    <col min="10762" max="10762" width="10.33203125" style="107" customWidth="1"/>
    <col min="10763" max="10763" width="27.88671875" style="107" customWidth="1"/>
    <col min="10764" max="11009" width="9.109375" style="107"/>
    <col min="11010" max="11010" width="7.5546875" style="107" customWidth="1"/>
    <col min="11011" max="11011" width="27.44140625" style="107" customWidth="1"/>
    <col min="11012" max="11012" width="6.6640625" style="107" customWidth="1"/>
    <col min="11013" max="11013" width="11.44140625" style="107" customWidth="1"/>
    <col min="11014" max="11014" width="7.6640625" style="107" customWidth="1"/>
    <col min="11015" max="11015" width="20.33203125" style="107" customWidth="1"/>
    <col min="11016" max="11016" width="6.6640625" style="107" customWidth="1"/>
    <col min="11017" max="11017" width="11.44140625" style="107" customWidth="1"/>
    <col min="11018" max="11018" width="10.33203125" style="107" customWidth="1"/>
    <col min="11019" max="11019" width="27.88671875" style="107" customWidth="1"/>
    <col min="11020" max="11265" width="9.109375" style="107"/>
    <col min="11266" max="11266" width="7.5546875" style="107" customWidth="1"/>
    <col min="11267" max="11267" width="27.44140625" style="107" customWidth="1"/>
    <col min="11268" max="11268" width="6.6640625" style="107" customWidth="1"/>
    <col min="11269" max="11269" width="11.44140625" style="107" customWidth="1"/>
    <col min="11270" max="11270" width="7.6640625" style="107" customWidth="1"/>
    <col min="11271" max="11271" width="20.33203125" style="107" customWidth="1"/>
    <col min="11272" max="11272" width="6.6640625" style="107" customWidth="1"/>
    <col min="11273" max="11273" width="11.44140625" style="107" customWidth="1"/>
    <col min="11274" max="11274" width="10.33203125" style="107" customWidth="1"/>
    <col min="11275" max="11275" width="27.88671875" style="107" customWidth="1"/>
    <col min="11276" max="11521" width="9.109375" style="107"/>
    <col min="11522" max="11522" width="7.5546875" style="107" customWidth="1"/>
    <col min="11523" max="11523" width="27.44140625" style="107" customWidth="1"/>
    <col min="11524" max="11524" width="6.6640625" style="107" customWidth="1"/>
    <col min="11525" max="11525" width="11.44140625" style="107" customWidth="1"/>
    <col min="11526" max="11526" width="7.6640625" style="107" customWidth="1"/>
    <col min="11527" max="11527" width="20.33203125" style="107" customWidth="1"/>
    <col min="11528" max="11528" width="6.6640625" style="107" customWidth="1"/>
    <col min="11529" max="11529" width="11.44140625" style="107" customWidth="1"/>
    <col min="11530" max="11530" width="10.33203125" style="107" customWidth="1"/>
    <col min="11531" max="11531" width="27.88671875" style="107" customWidth="1"/>
    <col min="11532" max="11777" width="9.109375" style="107"/>
    <col min="11778" max="11778" width="7.5546875" style="107" customWidth="1"/>
    <col min="11779" max="11779" width="27.44140625" style="107" customWidth="1"/>
    <col min="11780" max="11780" width="6.6640625" style="107" customWidth="1"/>
    <col min="11781" max="11781" width="11.44140625" style="107" customWidth="1"/>
    <col min="11782" max="11782" width="7.6640625" style="107" customWidth="1"/>
    <col min="11783" max="11783" width="20.33203125" style="107" customWidth="1"/>
    <col min="11784" max="11784" width="6.6640625" style="107" customWidth="1"/>
    <col min="11785" max="11785" width="11.44140625" style="107" customWidth="1"/>
    <col min="11786" max="11786" width="10.33203125" style="107" customWidth="1"/>
    <col min="11787" max="11787" width="27.88671875" style="107" customWidth="1"/>
    <col min="11788" max="12033" width="9.109375" style="107"/>
    <col min="12034" max="12034" width="7.5546875" style="107" customWidth="1"/>
    <col min="12035" max="12035" width="27.44140625" style="107" customWidth="1"/>
    <col min="12036" max="12036" width="6.6640625" style="107" customWidth="1"/>
    <col min="12037" max="12037" width="11.44140625" style="107" customWidth="1"/>
    <col min="12038" max="12038" width="7.6640625" style="107" customWidth="1"/>
    <col min="12039" max="12039" width="20.33203125" style="107" customWidth="1"/>
    <col min="12040" max="12040" width="6.6640625" style="107" customWidth="1"/>
    <col min="12041" max="12041" width="11.44140625" style="107" customWidth="1"/>
    <col min="12042" max="12042" width="10.33203125" style="107" customWidth="1"/>
    <col min="12043" max="12043" width="27.88671875" style="107" customWidth="1"/>
    <col min="12044" max="12289" width="9.109375" style="107"/>
    <col min="12290" max="12290" width="7.5546875" style="107" customWidth="1"/>
    <col min="12291" max="12291" width="27.44140625" style="107" customWidth="1"/>
    <col min="12292" max="12292" width="6.6640625" style="107" customWidth="1"/>
    <col min="12293" max="12293" width="11.44140625" style="107" customWidth="1"/>
    <col min="12294" max="12294" width="7.6640625" style="107" customWidth="1"/>
    <col min="12295" max="12295" width="20.33203125" style="107" customWidth="1"/>
    <col min="12296" max="12296" width="6.6640625" style="107" customWidth="1"/>
    <col min="12297" max="12297" width="11.44140625" style="107" customWidth="1"/>
    <col min="12298" max="12298" width="10.33203125" style="107" customWidth="1"/>
    <col min="12299" max="12299" width="27.88671875" style="107" customWidth="1"/>
    <col min="12300" max="12545" width="9.109375" style="107"/>
    <col min="12546" max="12546" width="7.5546875" style="107" customWidth="1"/>
    <col min="12547" max="12547" width="27.44140625" style="107" customWidth="1"/>
    <col min="12548" max="12548" width="6.6640625" style="107" customWidth="1"/>
    <col min="12549" max="12549" width="11.44140625" style="107" customWidth="1"/>
    <col min="12550" max="12550" width="7.6640625" style="107" customWidth="1"/>
    <col min="12551" max="12551" width="20.33203125" style="107" customWidth="1"/>
    <col min="12552" max="12552" width="6.6640625" style="107" customWidth="1"/>
    <col min="12553" max="12553" width="11.44140625" style="107" customWidth="1"/>
    <col min="12554" max="12554" width="10.33203125" style="107" customWidth="1"/>
    <col min="12555" max="12555" width="27.88671875" style="107" customWidth="1"/>
    <col min="12556" max="12801" width="9.109375" style="107"/>
    <col min="12802" max="12802" width="7.5546875" style="107" customWidth="1"/>
    <col min="12803" max="12803" width="27.44140625" style="107" customWidth="1"/>
    <col min="12804" max="12804" width="6.6640625" style="107" customWidth="1"/>
    <col min="12805" max="12805" width="11.44140625" style="107" customWidth="1"/>
    <col min="12806" max="12806" width="7.6640625" style="107" customWidth="1"/>
    <col min="12807" max="12807" width="20.33203125" style="107" customWidth="1"/>
    <col min="12808" max="12808" width="6.6640625" style="107" customWidth="1"/>
    <col min="12809" max="12809" width="11.44140625" style="107" customWidth="1"/>
    <col min="12810" max="12810" width="10.33203125" style="107" customWidth="1"/>
    <col min="12811" max="12811" width="27.88671875" style="107" customWidth="1"/>
    <col min="12812" max="13057" width="9.109375" style="107"/>
    <col min="13058" max="13058" width="7.5546875" style="107" customWidth="1"/>
    <col min="13059" max="13059" width="27.44140625" style="107" customWidth="1"/>
    <col min="13060" max="13060" width="6.6640625" style="107" customWidth="1"/>
    <col min="13061" max="13061" width="11.44140625" style="107" customWidth="1"/>
    <col min="13062" max="13062" width="7.6640625" style="107" customWidth="1"/>
    <col min="13063" max="13063" width="20.33203125" style="107" customWidth="1"/>
    <col min="13064" max="13064" width="6.6640625" style="107" customWidth="1"/>
    <col min="13065" max="13065" width="11.44140625" style="107" customWidth="1"/>
    <col min="13066" max="13066" width="10.33203125" style="107" customWidth="1"/>
    <col min="13067" max="13067" width="27.88671875" style="107" customWidth="1"/>
    <col min="13068" max="13313" width="9.109375" style="107"/>
    <col min="13314" max="13314" width="7.5546875" style="107" customWidth="1"/>
    <col min="13315" max="13315" width="27.44140625" style="107" customWidth="1"/>
    <col min="13316" max="13316" width="6.6640625" style="107" customWidth="1"/>
    <col min="13317" max="13317" width="11.44140625" style="107" customWidth="1"/>
    <col min="13318" max="13318" width="7.6640625" style="107" customWidth="1"/>
    <col min="13319" max="13319" width="20.33203125" style="107" customWidth="1"/>
    <col min="13320" max="13320" width="6.6640625" style="107" customWidth="1"/>
    <col min="13321" max="13321" width="11.44140625" style="107" customWidth="1"/>
    <col min="13322" max="13322" width="10.33203125" style="107" customWidth="1"/>
    <col min="13323" max="13323" width="27.88671875" style="107" customWidth="1"/>
    <col min="13324" max="13569" width="9.109375" style="107"/>
    <col min="13570" max="13570" width="7.5546875" style="107" customWidth="1"/>
    <col min="13571" max="13571" width="27.44140625" style="107" customWidth="1"/>
    <col min="13572" max="13572" width="6.6640625" style="107" customWidth="1"/>
    <col min="13573" max="13573" width="11.44140625" style="107" customWidth="1"/>
    <col min="13574" max="13574" width="7.6640625" style="107" customWidth="1"/>
    <col min="13575" max="13575" width="20.33203125" style="107" customWidth="1"/>
    <col min="13576" max="13576" width="6.6640625" style="107" customWidth="1"/>
    <col min="13577" max="13577" width="11.44140625" style="107" customWidth="1"/>
    <col min="13578" max="13578" width="10.33203125" style="107" customWidth="1"/>
    <col min="13579" max="13579" width="27.88671875" style="107" customWidth="1"/>
    <col min="13580" max="13825" width="9.109375" style="107"/>
    <col min="13826" max="13826" width="7.5546875" style="107" customWidth="1"/>
    <col min="13827" max="13827" width="27.44140625" style="107" customWidth="1"/>
    <col min="13828" max="13828" width="6.6640625" style="107" customWidth="1"/>
    <col min="13829" max="13829" width="11.44140625" style="107" customWidth="1"/>
    <col min="13830" max="13830" width="7.6640625" style="107" customWidth="1"/>
    <col min="13831" max="13831" width="20.33203125" style="107" customWidth="1"/>
    <col min="13832" max="13832" width="6.6640625" style="107" customWidth="1"/>
    <col min="13833" max="13833" width="11.44140625" style="107" customWidth="1"/>
    <col min="13834" max="13834" width="10.33203125" style="107" customWidth="1"/>
    <col min="13835" max="13835" width="27.88671875" style="107" customWidth="1"/>
    <col min="13836" max="14081" width="9.109375" style="107"/>
    <col min="14082" max="14082" width="7.5546875" style="107" customWidth="1"/>
    <col min="14083" max="14083" width="27.44140625" style="107" customWidth="1"/>
    <col min="14084" max="14084" width="6.6640625" style="107" customWidth="1"/>
    <col min="14085" max="14085" width="11.44140625" style="107" customWidth="1"/>
    <col min="14086" max="14086" width="7.6640625" style="107" customWidth="1"/>
    <col min="14087" max="14087" width="20.33203125" style="107" customWidth="1"/>
    <col min="14088" max="14088" width="6.6640625" style="107" customWidth="1"/>
    <col min="14089" max="14089" width="11.44140625" style="107" customWidth="1"/>
    <col min="14090" max="14090" width="10.33203125" style="107" customWidth="1"/>
    <col min="14091" max="14091" width="27.88671875" style="107" customWidth="1"/>
    <col min="14092" max="14337" width="9.109375" style="107"/>
    <col min="14338" max="14338" width="7.5546875" style="107" customWidth="1"/>
    <col min="14339" max="14339" width="27.44140625" style="107" customWidth="1"/>
    <col min="14340" max="14340" width="6.6640625" style="107" customWidth="1"/>
    <col min="14341" max="14341" width="11.44140625" style="107" customWidth="1"/>
    <col min="14342" max="14342" width="7.6640625" style="107" customWidth="1"/>
    <col min="14343" max="14343" width="20.33203125" style="107" customWidth="1"/>
    <col min="14344" max="14344" width="6.6640625" style="107" customWidth="1"/>
    <col min="14345" max="14345" width="11.44140625" style="107" customWidth="1"/>
    <col min="14346" max="14346" width="10.33203125" style="107" customWidth="1"/>
    <col min="14347" max="14347" width="27.88671875" style="107" customWidth="1"/>
    <col min="14348" max="14593" width="9.109375" style="107"/>
    <col min="14594" max="14594" width="7.5546875" style="107" customWidth="1"/>
    <col min="14595" max="14595" width="27.44140625" style="107" customWidth="1"/>
    <col min="14596" max="14596" width="6.6640625" style="107" customWidth="1"/>
    <col min="14597" max="14597" width="11.44140625" style="107" customWidth="1"/>
    <col min="14598" max="14598" width="7.6640625" style="107" customWidth="1"/>
    <col min="14599" max="14599" width="20.33203125" style="107" customWidth="1"/>
    <col min="14600" max="14600" width="6.6640625" style="107" customWidth="1"/>
    <col min="14601" max="14601" width="11.44140625" style="107" customWidth="1"/>
    <col min="14602" max="14602" width="10.33203125" style="107" customWidth="1"/>
    <col min="14603" max="14603" width="27.88671875" style="107" customWidth="1"/>
    <col min="14604" max="14849" width="9.109375" style="107"/>
    <col min="14850" max="14850" width="7.5546875" style="107" customWidth="1"/>
    <col min="14851" max="14851" width="27.44140625" style="107" customWidth="1"/>
    <col min="14852" max="14852" width="6.6640625" style="107" customWidth="1"/>
    <col min="14853" max="14853" width="11.44140625" style="107" customWidth="1"/>
    <col min="14854" max="14854" width="7.6640625" style="107" customWidth="1"/>
    <col min="14855" max="14855" width="20.33203125" style="107" customWidth="1"/>
    <col min="14856" max="14856" width="6.6640625" style="107" customWidth="1"/>
    <col min="14857" max="14857" width="11.44140625" style="107" customWidth="1"/>
    <col min="14858" max="14858" width="10.33203125" style="107" customWidth="1"/>
    <col min="14859" max="14859" width="27.88671875" style="107" customWidth="1"/>
    <col min="14860" max="15105" width="9.109375" style="107"/>
    <col min="15106" max="15106" width="7.5546875" style="107" customWidth="1"/>
    <col min="15107" max="15107" width="27.44140625" style="107" customWidth="1"/>
    <col min="15108" max="15108" width="6.6640625" style="107" customWidth="1"/>
    <col min="15109" max="15109" width="11.44140625" style="107" customWidth="1"/>
    <col min="15110" max="15110" width="7.6640625" style="107" customWidth="1"/>
    <col min="15111" max="15111" width="20.33203125" style="107" customWidth="1"/>
    <col min="15112" max="15112" width="6.6640625" style="107" customWidth="1"/>
    <col min="15113" max="15113" width="11.44140625" style="107" customWidth="1"/>
    <col min="15114" max="15114" width="10.33203125" style="107" customWidth="1"/>
    <col min="15115" max="15115" width="27.88671875" style="107" customWidth="1"/>
    <col min="15116" max="15361" width="9.109375" style="107"/>
    <col min="15362" max="15362" width="7.5546875" style="107" customWidth="1"/>
    <col min="15363" max="15363" width="27.44140625" style="107" customWidth="1"/>
    <col min="15364" max="15364" width="6.6640625" style="107" customWidth="1"/>
    <col min="15365" max="15365" width="11.44140625" style="107" customWidth="1"/>
    <col min="15366" max="15366" width="7.6640625" style="107" customWidth="1"/>
    <col min="15367" max="15367" width="20.33203125" style="107" customWidth="1"/>
    <col min="15368" max="15368" width="6.6640625" style="107" customWidth="1"/>
    <col min="15369" max="15369" width="11.44140625" style="107" customWidth="1"/>
    <col min="15370" max="15370" width="10.33203125" style="107" customWidth="1"/>
    <col min="15371" max="15371" width="27.88671875" style="107" customWidth="1"/>
    <col min="15372" max="15617" width="9.109375" style="107"/>
    <col min="15618" max="15618" width="7.5546875" style="107" customWidth="1"/>
    <col min="15619" max="15619" width="27.44140625" style="107" customWidth="1"/>
    <col min="15620" max="15620" width="6.6640625" style="107" customWidth="1"/>
    <col min="15621" max="15621" width="11.44140625" style="107" customWidth="1"/>
    <col min="15622" max="15622" width="7.6640625" style="107" customWidth="1"/>
    <col min="15623" max="15623" width="20.33203125" style="107" customWidth="1"/>
    <col min="15624" max="15624" width="6.6640625" style="107" customWidth="1"/>
    <col min="15625" max="15625" width="11.44140625" style="107" customWidth="1"/>
    <col min="15626" max="15626" width="10.33203125" style="107" customWidth="1"/>
    <col min="15627" max="15627" width="27.88671875" style="107" customWidth="1"/>
    <col min="15628" max="15873" width="9.109375" style="107"/>
    <col min="15874" max="15874" width="7.5546875" style="107" customWidth="1"/>
    <col min="15875" max="15875" width="27.44140625" style="107" customWidth="1"/>
    <col min="15876" max="15876" width="6.6640625" style="107" customWidth="1"/>
    <col min="15877" max="15877" width="11.44140625" style="107" customWidth="1"/>
    <col min="15878" max="15878" width="7.6640625" style="107" customWidth="1"/>
    <col min="15879" max="15879" width="20.33203125" style="107" customWidth="1"/>
    <col min="15880" max="15880" width="6.6640625" style="107" customWidth="1"/>
    <col min="15881" max="15881" width="11.44140625" style="107" customWidth="1"/>
    <col min="15882" max="15882" width="10.33203125" style="107" customWidth="1"/>
    <col min="15883" max="15883" width="27.88671875" style="107" customWidth="1"/>
    <col min="15884" max="16129" width="9.109375" style="107"/>
    <col min="16130" max="16130" width="7.5546875" style="107" customWidth="1"/>
    <col min="16131" max="16131" width="27.44140625" style="107" customWidth="1"/>
    <col min="16132" max="16132" width="6.6640625" style="107" customWidth="1"/>
    <col min="16133" max="16133" width="11.44140625" style="107" customWidth="1"/>
    <col min="16134" max="16134" width="7.6640625" style="107" customWidth="1"/>
    <col min="16135" max="16135" width="20.33203125" style="107" customWidth="1"/>
    <col min="16136" max="16136" width="6.6640625" style="107" customWidth="1"/>
    <col min="16137" max="16137" width="11.44140625" style="107" customWidth="1"/>
    <col min="16138" max="16138" width="10.33203125" style="107" customWidth="1"/>
    <col min="16139" max="16139" width="27.88671875" style="107" customWidth="1"/>
    <col min="16140" max="16384" width="9.109375" style="107"/>
  </cols>
  <sheetData>
    <row r="1" spans="2:12" ht="14.25" customHeight="1"/>
    <row r="2" spans="2:12" s="132" customFormat="1" ht="27">
      <c r="B2" s="497" t="s">
        <v>352</v>
      </c>
      <c r="C2" s="497"/>
      <c r="D2" s="497"/>
      <c r="E2" s="497"/>
      <c r="F2" s="497"/>
      <c r="G2" s="497"/>
      <c r="H2" s="497"/>
      <c r="I2" s="497"/>
      <c r="J2" s="497"/>
      <c r="K2" s="497"/>
      <c r="L2" s="134"/>
    </row>
    <row r="3" spans="2:12" s="132" customFormat="1" ht="27"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2:12" s="126" customFormat="1" ht="23.25" customHeight="1">
      <c r="B4" s="277"/>
      <c r="C4" s="131"/>
      <c r="D4" s="131"/>
      <c r="E4" s="131"/>
      <c r="F4" s="130"/>
      <c r="G4" s="131"/>
      <c r="H4" s="131"/>
      <c r="I4" s="131"/>
      <c r="J4" s="131"/>
      <c r="K4" s="131"/>
    </row>
    <row r="5" spans="2:12" s="128" customFormat="1" ht="23.25" customHeight="1">
      <c r="B5" s="130" t="s">
        <v>261</v>
      </c>
      <c r="C5" s="129"/>
      <c r="D5" s="129"/>
      <c r="E5" s="129"/>
      <c r="F5" s="130"/>
      <c r="G5" s="129"/>
      <c r="H5" s="129"/>
      <c r="I5" s="129"/>
      <c r="J5" s="129"/>
      <c r="K5" s="129"/>
    </row>
    <row r="6" spans="2:12" s="126" customFormat="1">
      <c r="C6" s="278"/>
      <c r="K6" s="127" t="s">
        <v>100</v>
      </c>
    </row>
    <row r="7" spans="2:12" s="121" customFormat="1" ht="24.6">
      <c r="B7" s="125" t="s">
        <v>99</v>
      </c>
      <c r="C7" s="125"/>
      <c r="D7" s="125"/>
      <c r="E7" s="125"/>
      <c r="F7" s="125" t="s">
        <v>98</v>
      </c>
      <c r="G7" s="125"/>
      <c r="H7" s="125"/>
      <c r="I7" s="125"/>
      <c r="J7" s="124" t="s">
        <v>97</v>
      </c>
      <c r="K7" s="123"/>
    </row>
    <row r="8" spans="2:12" s="121" customFormat="1" ht="22.8">
      <c r="B8" s="122" t="s">
        <v>3</v>
      </c>
      <c r="C8" s="122" t="s">
        <v>96</v>
      </c>
      <c r="D8" s="122" t="s">
        <v>95</v>
      </c>
      <c r="E8" s="122" t="s">
        <v>49</v>
      </c>
      <c r="F8" s="122" t="s">
        <v>3</v>
      </c>
      <c r="G8" s="122" t="s">
        <v>96</v>
      </c>
      <c r="H8" s="122" t="s">
        <v>95</v>
      </c>
      <c r="I8" s="122" t="s">
        <v>49</v>
      </c>
      <c r="J8" s="122" t="s">
        <v>7</v>
      </c>
      <c r="K8" s="122" t="s">
        <v>94</v>
      </c>
    </row>
    <row r="9" spans="2:12" s="121" customFormat="1" ht="22.8">
      <c r="B9" s="122" t="s">
        <v>93</v>
      </c>
      <c r="C9" s="122"/>
      <c r="D9" s="122"/>
      <c r="E9" s="122"/>
      <c r="F9" s="122" t="s">
        <v>93</v>
      </c>
      <c r="G9" s="122"/>
      <c r="H9" s="122"/>
      <c r="I9" s="122"/>
      <c r="J9" s="122"/>
      <c r="K9" s="122"/>
    </row>
    <row r="10" spans="2:12" s="119" customFormat="1" ht="12.75" customHeight="1">
      <c r="B10" s="120"/>
      <c r="C10" s="120"/>
      <c r="D10" s="120"/>
      <c r="E10" s="120"/>
      <c r="F10" s="120"/>
      <c r="G10" s="120"/>
      <c r="H10" s="120"/>
      <c r="I10" s="120"/>
      <c r="J10" s="120"/>
      <c r="K10" s="120"/>
    </row>
    <row r="11" spans="2:12" s="108" customFormat="1" ht="18" customHeight="1">
      <c r="B11" s="117"/>
      <c r="C11" s="117"/>
      <c r="D11" s="117"/>
      <c r="E11" s="117"/>
      <c r="F11" s="117"/>
      <c r="G11" s="117"/>
      <c r="H11" s="117"/>
      <c r="I11" s="117"/>
      <c r="J11" s="117"/>
      <c r="K11" s="117"/>
    </row>
    <row r="12" spans="2:12" s="108" customFormat="1" ht="18" customHeight="1">
      <c r="B12" s="117"/>
      <c r="C12" s="117"/>
      <c r="D12" s="117"/>
      <c r="E12" s="117"/>
      <c r="F12" s="117"/>
      <c r="G12" s="117"/>
      <c r="H12" s="117"/>
      <c r="I12" s="117"/>
      <c r="J12" s="117"/>
      <c r="K12" s="117"/>
    </row>
    <row r="13" spans="2:12" s="108" customFormat="1" ht="18" customHeight="1">
      <c r="B13" s="117"/>
      <c r="C13" s="117"/>
      <c r="D13" s="117"/>
      <c r="E13" s="117"/>
      <c r="F13" s="117"/>
      <c r="G13" s="117"/>
      <c r="H13" s="117"/>
      <c r="I13" s="117"/>
      <c r="J13" s="117"/>
      <c r="K13" s="117"/>
    </row>
    <row r="14" spans="2:12" s="108" customFormat="1" ht="18" customHeight="1">
      <c r="B14" s="117"/>
      <c r="C14" s="117"/>
      <c r="D14" s="117"/>
      <c r="E14" s="117"/>
      <c r="F14" s="117"/>
      <c r="G14" s="117"/>
      <c r="H14" s="117"/>
      <c r="I14" s="117"/>
      <c r="J14" s="117"/>
      <c r="K14" s="117"/>
    </row>
    <row r="15" spans="2:12" s="108" customFormat="1" ht="18" customHeight="1">
      <c r="B15" s="117"/>
      <c r="C15" s="117"/>
      <c r="D15" s="117"/>
      <c r="E15" s="117"/>
      <c r="F15" s="117"/>
      <c r="G15" s="117"/>
      <c r="H15" s="117"/>
      <c r="I15" s="117"/>
      <c r="J15" s="117"/>
      <c r="K15" s="117"/>
    </row>
    <row r="16" spans="2:12" s="108" customFormat="1" ht="18" customHeight="1">
      <c r="B16" s="117"/>
      <c r="C16" s="117"/>
      <c r="D16" s="117"/>
      <c r="E16" s="117"/>
      <c r="F16" s="117"/>
      <c r="G16" s="117"/>
      <c r="H16" s="117"/>
      <c r="I16" s="117"/>
      <c r="J16" s="117"/>
      <c r="K16" s="117"/>
    </row>
    <row r="17" spans="2:11" s="108" customFormat="1" ht="18" customHeight="1">
      <c r="B17" s="118"/>
      <c r="C17" s="117"/>
      <c r="D17" s="117"/>
      <c r="E17" s="117"/>
      <c r="F17" s="118"/>
      <c r="G17" s="117"/>
      <c r="H17" s="117"/>
      <c r="I17" s="117"/>
      <c r="J17" s="117"/>
      <c r="K17" s="117"/>
    </row>
    <row r="18" spans="2:11" s="108" customFormat="1" ht="18" customHeight="1">
      <c r="B18" s="117"/>
      <c r="C18" s="117"/>
      <c r="D18" s="117"/>
      <c r="E18" s="117"/>
      <c r="F18" s="117"/>
      <c r="G18" s="117"/>
      <c r="H18" s="117"/>
      <c r="I18" s="117"/>
      <c r="J18" s="117"/>
      <c r="K18" s="117"/>
    </row>
    <row r="19" spans="2:11" s="108" customFormat="1" ht="18" customHeight="1">
      <c r="B19" s="117"/>
      <c r="C19" s="117"/>
      <c r="D19" s="117"/>
      <c r="E19" s="117"/>
      <c r="F19" s="117"/>
      <c r="G19" s="117"/>
      <c r="H19" s="117"/>
      <c r="I19" s="117"/>
      <c r="J19" s="117"/>
      <c r="K19" s="117"/>
    </row>
    <row r="20" spans="2:11" s="108" customFormat="1" ht="18" customHeight="1">
      <c r="B20" s="118"/>
      <c r="C20" s="117"/>
      <c r="D20" s="117"/>
      <c r="E20" s="117"/>
      <c r="F20" s="118"/>
      <c r="G20" s="117"/>
      <c r="H20" s="117"/>
      <c r="I20" s="117"/>
      <c r="J20" s="117"/>
      <c r="K20" s="117"/>
    </row>
    <row r="21" spans="2:11" s="108" customFormat="1" ht="18" customHeight="1">
      <c r="B21" s="117"/>
      <c r="C21" s="117"/>
      <c r="D21" s="117"/>
      <c r="E21" s="117"/>
      <c r="F21" s="117"/>
      <c r="G21" s="117"/>
      <c r="H21" s="117"/>
      <c r="I21" s="117"/>
      <c r="J21" s="117"/>
      <c r="K21" s="117"/>
    </row>
    <row r="22" spans="2:11" s="108" customFormat="1" ht="18" customHeight="1">
      <c r="B22" s="117"/>
      <c r="C22" s="117"/>
      <c r="D22" s="117"/>
      <c r="E22" s="117"/>
      <c r="F22" s="117"/>
      <c r="G22" s="117"/>
      <c r="H22" s="117"/>
      <c r="I22" s="117"/>
      <c r="J22" s="117"/>
      <c r="K22" s="117"/>
    </row>
    <row r="23" spans="2:11" s="108" customFormat="1">
      <c r="B23" s="117"/>
      <c r="C23" s="117"/>
      <c r="D23" s="117"/>
      <c r="E23" s="117"/>
      <c r="F23" s="117"/>
      <c r="G23" s="117"/>
      <c r="H23" s="117"/>
      <c r="I23" s="117"/>
      <c r="J23" s="117"/>
      <c r="K23" s="117"/>
    </row>
    <row r="24" spans="2:11" s="115" customFormat="1" ht="18.600000000000001">
      <c r="B24" s="116"/>
      <c r="C24" s="116"/>
      <c r="D24" s="116"/>
      <c r="E24" s="116"/>
      <c r="F24" s="116"/>
      <c r="G24" s="116"/>
      <c r="H24" s="116"/>
      <c r="I24" s="116"/>
      <c r="J24" s="116"/>
      <c r="K24" s="116"/>
    </row>
    <row r="25" spans="2:11" s="108" customFormat="1">
      <c r="B25" s="114"/>
      <c r="C25" s="114"/>
      <c r="D25" s="114"/>
      <c r="E25" s="114"/>
      <c r="F25" s="114"/>
      <c r="G25" s="114"/>
      <c r="H25" s="114"/>
      <c r="I25" s="114"/>
      <c r="J25" s="114"/>
      <c r="K25" s="114"/>
    </row>
    <row r="26" spans="2:11" s="109" customFormat="1" ht="24.6">
      <c r="C26" s="113" t="s">
        <v>92</v>
      </c>
      <c r="K26" s="112"/>
    </row>
    <row r="27" spans="2:11" s="109" customFormat="1" ht="24.6">
      <c r="C27" s="109" t="s">
        <v>91</v>
      </c>
      <c r="G27" s="111"/>
      <c r="K27" s="112"/>
    </row>
    <row r="28" spans="2:11" s="109" customFormat="1" ht="27">
      <c r="C28" s="108" t="s">
        <v>90</v>
      </c>
      <c r="G28" s="111"/>
      <c r="K28" s="110" t="s">
        <v>89</v>
      </c>
    </row>
    <row r="29" spans="2:11" s="108" customFormat="1"/>
    <row r="30" spans="2:11" s="108" customFormat="1"/>
    <row r="31" spans="2:11" s="108" customFormat="1"/>
    <row r="32" spans="2:11" s="108" customFormat="1"/>
    <row r="33" s="108" customFormat="1"/>
    <row r="34" s="108" customFormat="1"/>
    <row r="35" s="108" customFormat="1"/>
    <row r="36" s="108" customFormat="1"/>
    <row r="37" s="108" customFormat="1"/>
    <row r="38" s="108" customFormat="1"/>
  </sheetData>
  <mergeCells count="1">
    <mergeCell ref="B2:K2"/>
  </mergeCells>
  <printOptions horizontalCentered="1"/>
  <pageMargins left="0.27559055118110237" right="0.31496062992125984" top="0.51181102362204722" bottom="0.19685039370078741" header="0.15748031496062992" footer="0.15748031496062992"/>
  <pageSetup paperSize="9" scale="90" orientation="landscape" r:id="rId1"/>
  <headerFooter alignWithMargins="0">
    <oddHeader>&amp;R12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B1:K78"/>
  <sheetViews>
    <sheetView view="pageBreakPreview" zoomScaleNormal="90" zoomScaleSheetLayoutView="100" workbookViewId="0">
      <selection activeCell="C17" sqref="C17"/>
    </sheetView>
  </sheetViews>
  <sheetFormatPr defaultRowHeight="21"/>
  <cols>
    <col min="1" max="1" width="9.109375" style="107"/>
    <col min="2" max="2" width="7.5546875" style="107" customWidth="1"/>
    <col min="3" max="3" width="27.44140625" style="107" customWidth="1"/>
    <col min="4" max="4" width="6.6640625" style="107" customWidth="1"/>
    <col min="5" max="5" width="11.44140625" style="107" customWidth="1"/>
    <col min="6" max="6" width="7.6640625" style="107" customWidth="1"/>
    <col min="7" max="7" width="20.33203125" style="107" customWidth="1"/>
    <col min="8" max="8" width="6.6640625" style="107" customWidth="1"/>
    <col min="9" max="9" width="11.44140625" style="107" customWidth="1"/>
    <col min="10" max="10" width="10.33203125" style="107" customWidth="1"/>
    <col min="11" max="11" width="27.88671875" style="107" customWidth="1"/>
    <col min="12" max="257" width="9.109375" style="107"/>
    <col min="258" max="258" width="7.5546875" style="107" customWidth="1"/>
    <col min="259" max="259" width="27.44140625" style="107" customWidth="1"/>
    <col min="260" max="260" width="6.6640625" style="107" customWidth="1"/>
    <col min="261" max="261" width="11.44140625" style="107" customWidth="1"/>
    <col min="262" max="262" width="7.6640625" style="107" customWidth="1"/>
    <col min="263" max="263" width="20.33203125" style="107" customWidth="1"/>
    <col min="264" max="264" width="6.6640625" style="107" customWidth="1"/>
    <col min="265" max="265" width="11.44140625" style="107" customWidth="1"/>
    <col min="266" max="266" width="10.33203125" style="107" customWidth="1"/>
    <col min="267" max="267" width="27.88671875" style="107" customWidth="1"/>
    <col min="268" max="513" width="9.109375" style="107"/>
    <col min="514" max="514" width="7.5546875" style="107" customWidth="1"/>
    <col min="515" max="515" width="27.44140625" style="107" customWidth="1"/>
    <col min="516" max="516" width="6.6640625" style="107" customWidth="1"/>
    <col min="517" max="517" width="11.44140625" style="107" customWidth="1"/>
    <col min="518" max="518" width="7.6640625" style="107" customWidth="1"/>
    <col min="519" max="519" width="20.33203125" style="107" customWidth="1"/>
    <col min="520" max="520" width="6.6640625" style="107" customWidth="1"/>
    <col min="521" max="521" width="11.44140625" style="107" customWidth="1"/>
    <col min="522" max="522" width="10.33203125" style="107" customWidth="1"/>
    <col min="523" max="523" width="27.88671875" style="107" customWidth="1"/>
    <col min="524" max="769" width="9.109375" style="107"/>
    <col min="770" max="770" width="7.5546875" style="107" customWidth="1"/>
    <col min="771" max="771" width="27.44140625" style="107" customWidth="1"/>
    <col min="772" max="772" width="6.6640625" style="107" customWidth="1"/>
    <col min="773" max="773" width="11.44140625" style="107" customWidth="1"/>
    <col min="774" max="774" width="7.6640625" style="107" customWidth="1"/>
    <col min="775" max="775" width="20.33203125" style="107" customWidth="1"/>
    <col min="776" max="776" width="6.6640625" style="107" customWidth="1"/>
    <col min="777" max="777" width="11.44140625" style="107" customWidth="1"/>
    <col min="778" max="778" width="10.33203125" style="107" customWidth="1"/>
    <col min="779" max="779" width="27.88671875" style="107" customWidth="1"/>
    <col min="780" max="1025" width="9.109375" style="107"/>
    <col min="1026" max="1026" width="7.5546875" style="107" customWidth="1"/>
    <col min="1027" max="1027" width="27.44140625" style="107" customWidth="1"/>
    <col min="1028" max="1028" width="6.6640625" style="107" customWidth="1"/>
    <col min="1029" max="1029" width="11.44140625" style="107" customWidth="1"/>
    <col min="1030" max="1030" width="7.6640625" style="107" customWidth="1"/>
    <col min="1031" max="1031" width="20.33203125" style="107" customWidth="1"/>
    <col min="1032" max="1032" width="6.6640625" style="107" customWidth="1"/>
    <col min="1033" max="1033" width="11.44140625" style="107" customWidth="1"/>
    <col min="1034" max="1034" width="10.33203125" style="107" customWidth="1"/>
    <col min="1035" max="1035" width="27.88671875" style="107" customWidth="1"/>
    <col min="1036" max="1281" width="9.109375" style="107"/>
    <col min="1282" max="1282" width="7.5546875" style="107" customWidth="1"/>
    <col min="1283" max="1283" width="27.44140625" style="107" customWidth="1"/>
    <col min="1284" max="1284" width="6.6640625" style="107" customWidth="1"/>
    <col min="1285" max="1285" width="11.44140625" style="107" customWidth="1"/>
    <col min="1286" max="1286" width="7.6640625" style="107" customWidth="1"/>
    <col min="1287" max="1287" width="20.33203125" style="107" customWidth="1"/>
    <col min="1288" max="1288" width="6.6640625" style="107" customWidth="1"/>
    <col min="1289" max="1289" width="11.44140625" style="107" customWidth="1"/>
    <col min="1290" max="1290" width="10.33203125" style="107" customWidth="1"/>
    <col min="1291" max="1291" width="27.88671875" style="107" customWidth="1"/>
    <col min="1292" max="1537" width="9.109375" style="107"/>
    <col min="1538" max="1538" width="7.5546875" style="107" customWidth="1"/>
    <col min="1539" max="1539" width="27.44140625" style="107" customWidth="1"/>
    <col min="1540" max="1540" width="6.6640625" style="107" customWidth="1"/>
    <col min="1541" max="1541" width="11.44140625" style="107" customWidth="1"/>
    <col min="1542" max="1542" width="7.6640625" style="107" customWidth="1"/>
    <col min="1543" max="1543" width="20.33203125" style="107" customWidth="1"/>
    <col min="1544" max="1544" width="6.6640625" style="107" customWidth="1"/>
    <col min="1545" max="1545" width="11.44140625" style="107" customWidth="1"/>
    <col min="1546" max="1546" width="10.33203125" style="107" customWidth="1"/>
    <col min="1547" max="1547" width="27.88671875" style="107" customWidth="1"/>
    <col min="1548" max="1793" width="9.109375" style="107"/>
    <col min="1794" max="1794" width="7.5546875" style="107" customWidth="1"/>
    <col min="1795" max="1795" width="27.44140625" style="107" customWidth="1"/>
    <col min="1796" max="1796" width="6.6640625" style="107" customWidth="1"/>
    <col min="1797" max="1797" width="11.44140625" style="107" customWidth="1"/>
    <col min="1798" max="1798" width="7.6640625" style="107" customWidth="1"/>
    <col min="1799" max="1799" width="20.33203125" style="107" customWidth="1"/>
    <col min="1800" max="1800" width="6.6640625" style="107" customWidth="1"/>
    <col min="1801" max="1801" width="11.44140625" style="107" customWidth="1"/>
    <col min="1802" max="1802" width="10.33203125" style="107" customWidth="1"/>
    <col min="1803" max="1803" width="27.88671875" style="107" customWidth="1"/>
    <col min="1804" max="2049" width="9.109375" style="107"/>
    <col min="2050" max="2050" width="7.5546875" style="107" customWidth="1"/>
    <col min="2051" max="2051" width="27.44140625" style="107" customWidth="1"/>
    <col min="2052" max="2052" width="6.6640625" style="107" customWidth="1"/>
    <col min="2053" max="2053" width="11.44140625" style="107" customWidth="1"/>
    <col min="2054" max="2054" width="7.6640625" style="107" customWidth="1"/>
    <col min="2055" max="2055" width="20.33203125" style="107" customWidth="1"/>
    <col min="2056" max="2056" width="6.6640625" style="107" customWidth="1"/>
    <col min="2057" max="2057" width="11.44140625" style="107" customWidth="1"/>
    <col min="2058" max="2058" width="10.33203125" style="107" customWidth="1"/>
    <col min="2059" max="2059" width="27.88671875" style="107" customWidth="1"/>
    <col min="2060" max="2305" width="9.109375" style="107"/>
    <col min="2306" max="2306" width="7.5546875" style="107" customWidth="1"/>
    <col min="2307" max="2307" width="27.44140625" style="107" customWidth="1"/>
    <col min="2308" max="2308" width="6.6640625" style="107" customWidth="1"/>
    <col min="2309" max="2309" width="11.44140625" style="107" customWidth="1"/>
    <col min="2310" max="2310" width="7.6640625" style="107" customWidth="1"/>
    <col min="2311" max="2311" width="20.33203125" style="107" customWidth="1"/>
    <col min="2312" max="2312" width="6.6640625" style="107" customWidth="1"/>
    <col min="2313" max="2313" width="11.44140625" style="107" customWidth="1"/>
    <col min="2314" max="2314" width="10.33203125" style="107" customWidth="1"/>
    <col min="2315" max="2315" width="27.88671875" style="107" customWidth="1"/>
    <col min="2316" max="2561" width="9.109375" style="107"/>
    <col min="2562" max="2562" width="7.5546875" style="107" customWidth="1"/>
    <col min="2563" max="2563" width="27.44140625" style="107" customWidth="1"/>
    <col min="2564" max="2564" width="6.6640625" style="107" customWidth="1"/>
    <col min="2565" max="2565" width="11.44140625" style="107" customWidth="1"/>
    <col min="2566" max="2566" width="7.6640625" style="107" customWidth="1"/>
    <col min="2567" max="2567" width="20.33203125" style="107" customWidth="1"/>
    <col min="2568" max="2568" width="6.6640625" style="107" customWidth="1"/>
    <col min="2569" max="2569" width="11.44140625" style="107" customWidth="1"/>
    <col min="2570" max="2570" width="10.33203125" style="107" customWidth="1"/>
    <col min="2571" max="2571" width="27.88671875" style="107" customWidth="1"/>
    <col min="2572" max="2817" width="9.109375" style="107"/>
    <col min="2818" max="2818" width="7.5546875" style="107" customWidth="1"/>
    <col min="2819" max="2819" width="27.44140625" style="107" customWidth="1"/>
    <col min="2820" max="2820" width="6.6640625" style="107" customWidth="1"/>
    <col min="2821" max="2821" width="11.44140625" style="107" customWidth="1"/>
    <col min="2822" max="2822" width="7.6640625" style="107" customWidth="1"/>
    <col min="2823" max="2823" width="20.33203125" style="107" customWidth="1"/>
    <col min="2824" max="2824" width="6.6640625" style="107" customWidth="1"/>
    <col min="2825" max="2825" width="11.44140625" style="107" customWidth="1"/>
    <col min="2826" max="2826" width="10.33203125" style="107" customWidth="1"/>
    <col min="2827" max="2827" width="27.88671875" style="107" customWidth="1"/>
    <col min="2828" max="3073" width="9.109375" style="107"/>
    <col min="3074" max="3074" width="7.5546875" style="107" customWidth="1"/>
    <col min="3075" max="3075" width="27.44140625" style="107" customWidth="1"/>
    <col min="3076" max="3076" width="6.6640625" style="107" customWidth="1"/>
    <col min="3077" max="3077" width="11.44140625" style="107" customWidth="1"/>
    <col min="3078" max="3078" width="7.6640625" style="107" customWidth="1"/>
    <col min="3079" max="3079" width="20.33203125" style="107" customWidth="1"/>
    <col min="3080" max="3080" width="6.6640625" style="107" customWidth="1"/>
    <col min="3081" max="3081" width="11.44140625" style="107" customWidth="1"/>
    <col min="3082" max="3082" width="10.33203125" style="107" customWidth="1"/>
    <col min="3083" max="3083" width="27.88671875" style="107" customWidth="1"/>
    <col min="3084" max="3329" width="9.109375" style="107"/>
    <col min="3330" max="3330" width="7.5546875" style="107" customWidth="1"/>
    <col min="3331" max="3331" width="27.44140625" style="107" customWidth="1"/>
    <col min="3332" max="3332" width="6.6640625" style="107" customWidth="1"/>
    <col min="3333" max="3333" width="11.44140625" style="107" customWidth="1"/>
    <col min="3334" max="3334" width="7.6640625" style="107" customWidth="1"/>
    <col min="3335" max="3335" width="20.33203125" style="107" customWidth="1"/>
    <col min="3336" max="3336" width="6.6640625" style="107" customWidth="1"/>
    <col min="3337" max="3337" width="11.44140625" style="107" customWidth="1"/>
    <col min="3338" max="3338" width="10.33203125" style="107" customWidth="1"/>
    <col min="3339" max="3339" width="27.88671875" style="107" customWidth="1"/>
    <col min="3340" max="3585" width="9.109375" style="107"/>
    <col min="3586" max="3586" width="7.5546875" style="107" customWidth="1"/>
    <col min="3587" max="3587" width="27.44140625" style="107" customWidth="1"/>
    <col min="3588" max="3588" width="6.6640625" style="107" customWidth="1"/>
    <col min="3589" max="3589" width="11.44140625" style="107" customWidth="1"/>
    <col min="3590" max="3590" width="7.6640625" style="107" customWidth="1"/>
    <col min="3591" max="3591" width="20.33203125" style="107" customWidth="1"/>
    <col min="3592" max="3592" width="6.6640625" style="107" customWidth="1"/>
    <col min="3593" max="3593" width="11.44140625" style="107" customWidth="1"/>
    <col min="3594" max="3594" width="10.33203125" style="107" customWidth="1"/>
    <col min="3595" max="3595" width="27.88671875" style="107" customWidth="1"/>
    <col min="3596" max="3841" width="9.109375" style="107"/>
    <col min="3842" max="3842" width="7.5546875" style="107" customWidth="1"/>
    <col min="3843" max="3843" width="27.44140625" style="107" customWidth="1"/>
    <col min="3844" max="3844" width="6.6640625" style="107" customWidth="1"/>
    <col min="3845" max="3845" width="11.44140625" style="107" customWidth="1"/>
    <col min="3846" max="3846" width="7.6640625" style="107" customWidth="1"/>
    <col min="3847" max="3847" width="20.33203125" style="107" customWidth="1"/>
    <col min="3848" max="3848" width="6.6640625" style="107" customWidth="1"/>
    <col min="3849" max="3849" width="11.44140625" style="107" customWidth="1"/>
    <col min="3850" max="3850" width="10.33203125" style="107" customWidth="1"/>
    <col min="3851" max="3851" width="27.88671875" style="107" customWidth="1"/>
    <col min="3852" max="4097" width="9.109375" style="107"/>
    <col min="4098" max="4098" width="7.5546875" style="107" customWidth="1"/>
    <col min="4099" max="4099" width="27.44140625" style="107" customWidth="1"/>
    <col min="4100" max="4100" width="6.6640625" style="107" customWidth="1"/>
    <col min="4101" max="4101" width="11.44140625" style="107" customWidth="1"/>
    <col min="4102" max="4102" width="7.6640625" style="107" customWidth="1"/>
    <col min="4103" max="4103" width="20.33203125" style="107" customWidth="1"/>
    <col min="4104" max="4104" width="6.6640625" style="107" customWidth="1"/>
    <col min="4105" max="4105" width="11.44140625" style="107" customWidth="1"/>
    <col min="4106" max="4106" width="10.33203125" style="107" customWidth="1"/>
    <col min="4107" max="4107" width="27.88671875" style="107" customWidth="1"/>
    <col min="4108" max="4353" width="9.109375" style="107"/>
    <col min="4354" max="4354" width="7.5546875" style="107" customWidth="1"/>
    <col min="4355" max="4355" width="27.44140625" style="107" customWidth="1"/>
    <col min="4356" max="4356" width="6.6640625" style="107" customWidth="1"/>
    <col min="4357" max="4357" width="11.44140625" style="107" customWidth="1"/>
    <col min="4358" max="4358" width="7.6640625" style="107" customWidth="1"/>
    <col min="4359" max="4359" width="20.33203125" style="107" customWidth="1"/>
    <col min="4360" max="4360" width="6.6640625" style="107" customWidth="1"/>
    <col min="4361" max="4361" width="11.44140625" style="107" customWidth="1"/>
    <col min="4362" max="4362" width="10.33203125" style="107" customWidth="1"/>
    <col min="4363" max="4363" width="27.88671875" style="107" customWidth="1"/>
    <col min="4364" max="4609" width="9.109375" style="107"/>
    <col min="4610" max="4610" width="7.5546875" style="107" customWidth="1"/>
    <col min="4611" max="4611" width="27.44140625" style="107" customWidth="1"/>
    <col min="4612" max="4612" width="6.6640625" style="107" customWidth="1"/>
    <col min="4613" max="4613" width="11.44140625" style="107" customWidth="1"/>
    <col min="4614" max="4614" width="7.6640625" style="107" customWidth="1"/>
    <col min="4615" max="4615" width="20.33203125" style="107" customWidth="1"/>
    <col min="4616" max="4616" width="6.6640625" style="107" customWidth="1"/>
    <col min="4617" max="4617" width="11.44140625" style="107" customWidth="1"/>
    <col min="4618" max="4618" width="10.33203125" style="107" customWidth="1"/>
    <col min="4619" max="4619" width="27.88671875" style="107" customWidth="1"/>
    <col min="4620" max="4865" width="9.109375" style="107"/>
    <col min="4866" max="4866" width="7.5546875" style="107" customWidth="1"/>
    <col min="4867" max="4867" width="27.44140625" style="107" customWidth="1"/>
    <col min="4868" max="4868" width="6.6640625" style="107" customWidth="1"/>
    <col min="4869" max="4869" width="11.44140625" style="107" customWidth="1"/>
    <col min="4870" max="4870" width="7.6640625" style="107" customWidth="1"/>
    <col min="4871" max="4871" width="20.33203125" style="107" customWidth="1"/>
    <col min="4872" max="4872" width="6.6640625" style="107" customWidth="1"/>
    <col min="4873" max="4873" width="11.44140625" style="107" customWidth="1"/>
    <col min="4874" max="4874" width="10.33203125" style="107" customWidth="1"/>
    <col min="4875" max="4875" width="27.88671875" style="107" customWidth="1"/>
    <col min="4876" max="5121" width="9.109375" style="107"/>
    <col min="5122" max="5122" width="7.5546875" style="107" customWidth="1"/>
    <col min="5123" max="5123" width="27.44140625" style="107" customWidth="1"/>
    <col min="5124" max="5124" width="6.6640625" style="107" customWidth="1"/>
    <col min="5125" max="5125" width="11.44140625" style="107" customWidth="1"/>
    <col min="5126" max="5126" width="7.6640625" style="107" customWidth="1"/>
    <col min="5127" max="5127" width="20.33203125" style="107" customWidth="1"/>
    <col min="5128" max="5128" width="6.6640625" style="107" customWidth="1"/>
    <col min="5129" max="5129" width="11.44140625" style="107" customWidth="1"/>
    <col min="5130" max="5130" width="10.33203125" style="107" customWidth="1"/>
    <col min="5131" max="5131" width="27.88671875" style="107" customWidth="1"/>
    <col min="5132" max="5377" width="9.109375" style="107"/>
    <col min="5378" max="5378" width="7.5546875" style="107" customWidth="1"/>
    <col min="5379" max="5379" width="27.44140625" style="107" customWidth="1"/>
    <col min="5380" max="5380" width="6.6640625" style="107" customWidth="1"/>
    <col min="5381" max="5381" width="11.44140625" style="107" customWidth="1"/>
    <col min="5382" max="5382" width="7.6640625" style="107" customWidth="1"/>
    <col min="5383" max="5383" width="20.33203125" style="107" customWidth="1"/>
    <col min="5384" max="5384" width="6.6640625" style="107" customWidth="1"/>
    <col min="5385" max="5385" width="11.44140625" style="107" customWidth="1"/>
    <col min="5386" max="5386" width="10.33203125" style="107" customWidth="1"/>
    <col min="5387" max="5387" width="27.88671875" style="107" customWidth="1"/>
    <col min="5388" max="5633" width="9.109375" style="107"/>
    <col min="5634" max="5634" width="7.5546875" style="107" customWidth="1"/>
    <col min="5635" max="5635" width="27.44140625" style="107" customWidth="1"/>
    <col min="5636" max="5636" width="6.6640625" style="107" customWidth="1"/>
    <col min="5637" max="5637" width="11.44140625" style="107" customWidth="1"/>
    <col min="5638" max="5638" width="7.6640625" style="107" customWidth="1"/>
    <col min="5639" max="5639" width="20.33203125" style="107" customWidth="1"/>
    <col min="5640" max="5640" width="6.6640625" style="107" customWidth="1"/>
    <col min="5641" max="5641" width="11.44140625" style="107" customWidth="1"/>
    <col min="5642" max="5642" width="10.33203125" style="107" customWidth="1"/>
    <col min="5643" max="5643" width="27.88671875" style="107" customWidth="1"/>
    <col min="5644" max="5889" width="9.109375" style="107"/>
    <col min="5890" max="5890" width="7.5546875" style="107" customWidth="1"/>
    <col min="5891" max="5891" width="27.44140625" style="107" customWidth="1"/>
    <col min="5892" max="5892" width="6.6640625" style="107" customWidth="1"/>
    <col min="5893" max="5893" width="11.44140625" style="107" customWidth="1"/>
    <col min="5894" max="5894" width="7.6640625" style="107" customWidth="1"/>
    <col min="5895" max="5895" width="20.33203125" style="107" customWidth="1"/>
    <col min="5896" max="5896" width="6.6640625" style="107" customWidth="1"/>
    <col min="5897" max="5897" width="11.44140625" style="107" customWidth="1"/>
    <col min="5898" max="5898" width="10.33203125" style="107" customWidth="1"/>
    <col min="5899" max="5899" width="27.88671875" style="107" customWidth="1"/>
    <col min="5900" max="6145" width="9.109375" style="107"/>
    <col min="6146" max="6146" width="7.5546875" style="107" customWidth="1"/>
    <col min="6147" max="6147" width="27.44140625" style="107" customWidth="1"/>
    <col min="6148" max="6148" width="6.6640625" style="107" customWidth="1"/>
    <col min="6149" max="6149" width="11.44140625" style="107" customWidth="1"/>
    <col min="6150" max="6150" width="7.6640625" style="107" customWidth="1"/>
    <col min="6151" max="6151" width="20.33203125" style="107" customWidth="1"/>
    <col min="6152" max="6152" width="6.6640625" style="107" customWidth="1"/>
    <col min="6153" max="6153" width="11.44140625" style="107" customWidth="1"/>
    <col min="6154" max="6154" width="10.33203125" style="107" customWidth="1"/>
    <col min="6155" max="6155" width="27.88671875" style="107" customWidth="1"/>
    <col min="6156" max="6401" width="9.109375" style="107"/>
    <col min="6402" max="6402" width="7.5546875" style="107" customWidth="1"/>
    <col min="6403" max="6403" width="27.44140625" style="107" customWidth="1"/>
    <col min="6404" max="6404" width="6.6640625" style="107" customWidth="1"/>
    <col min="6405" max="6405" width="11.44140625" style="107" customWidth="1"/>
    <col min="6406" max="6406" width="7.6640625" style="107" customWidth="1"/>
    <col min="6407" max="6407" width="20.33203125" style="107" customWidth="1"/>
    <col min="6408" max="6408" width="6.6640625" style="107" customWidth="1"/>
    <col min="6409" max="6409" width="11.44140625" style="107" customWidth="1"/>
    <col min="6410" max="6410" width="10.33203125" style="107" customWidth="1"/>
    <col min="6411" max="6411" width="27.88671875" style="107" customWidth="1"/>
    <col min="6412" max="6657" width="9.109375" style="107"/>
    <col min="6658" max="6658" width="7.5546875" style="107" customWidth="1"/>
    <col min="6659" max="6659" width="27.44140625" style="107" customWidth="1"/>
    <col min="6660" max="6660" width="6.6640625" style="107" customWidth="1"/>
    <col min="6661" max="6661" width="11.44140625" style="107" customWidth="1"/>
    <col min="6662" max="6662" width="7.6640625" style="107" customWidth="1"/>
    <col min="6663" max="6663" width="20.33203125" style="107" customWidth="1"/>
    <col min="6664" max="6664" width="6.6640625" style="107" customWidth="1"/>
    <col min="6665" max="6665" width="11.44140625" style="107" customWidth="1"/>
    <col min="6666" max="6666" width="10.33203125" style="107" customWidth="1"/>
    <col min="6667" max="6667" width="27.88671875" style="107" customWidth="1"/>
    <col min="6668" max="6913" width="9.109375" style="107"/>
    <col min="6914" max="6914" width="7.5546875" style="107" customWidth="1"/>
    <col min="6915" max="6915" width="27.44140625" style="107" customWidth="1"/>
    <col min="6916" max="6916" width="6.6640625" style="107" customWidth="1"/>
    <col min="6917" max="6917" width="11.44140625" style="107" customWidth="1"/>
    <col min="6918" max="6918" width="7.6640625" style="107" customWidth="1"/>
    <col min="6919" max="6919" width="20.33203125" style="107" customWidth="1"/>
    <col min="6920" max="6920" width="6.6640625" style="107" customWidth="1"/>
    <col min="6921" max="6921" width="11.44140625" style="107" customWidth="1"/>
    <col min="6922" max="6922" width="10.33203125" style="107" customWidth="1"/>
    <col min="6923" max="6923" width="27.88671875" style="107" customWidth="1"/>
    <col min="6924" max="7169" width="9.109375" style="107"/>
    <col min="7170" max="7170" width="7.5546875" style="107" customWidth="1"/>
    <col min="7171" max="7171" width="27.44140625" style="107" customWidth="1"/>
    <col min="7172" max="7172" width="6.6640625" style="107" customWidth="1"/>
    <col min="7173" max="7173" width="11.44140625" style="107" customWidth="1"/>
    <col min="7174" max="7174" width="7.6640625" style="107" customWidth="1"/>
    <col min="7175" max="7175" width="20.33203125" style="107" customWidth="1"/>
    <col min="7176" max="7176" width="6.6640625" style="107" customWidth="1"/>
    <col min="7177" max="7177" width="11.44140625" style="107" customWidth="1"/>
    <col min="7178" max="7178" width="10.33203125" style="107" customWidth="1"/>
    <col min="7179" max="7179" width="27.88671875" style="107" customWidth="1"/>
    <col min="7180" max="7425" width="9.109375" style="107"/>
    <col min="7426" max="7426" width="7.5546875" style="107" customWidth="1"/>
    <col min="7427" max="7427" width="27.44140625" style="107" customWidth="1"/>
    <col min="7428" max="7428" width="6.6640625" style="107" customWidth="1"/>
    <col min="7429" max="7429" width="11.44140625" style="107" customWidth="1"/>
    <col min="7430" max="7430" width="7.6640625" style="107" customWidth="1"/>
    <col min="7431" max="7431" width="20.33203125" style="107" customWidth="1"/>
    <col min="7432" max="7432" width="6.6640625" style="107" customWidth="1"/>
    <col min="7433" max="7433" width="11.44140625" style="107" customWidth="1"/>
    <col min="7434" max="7434" width="10.33203125" style="107" customWidth="1"/>
    <col min="7435" max="7435" width="27.88671875" style="107" customWidth="1"/>
    <col min="7436" max="7681" width="9.109375" style="107"/>
    <col min="7682" max="7682" width="7.5546875" style="107" customWidth="1"/>
    <col min="7683" max="7683" width="27.44140625" style="107" customWidth="1"/>
    <col min="7684" max="7684" width="6.6640625" style="107" customWidth="1"/>
    <col min="7685" max="7685" width="11.44140625" style="107" customWidth="1"/>
    <col min="7686" max="7686" width="7.6640625" style="107" customWidth="1"/>
    <col min="7687" max="7687" width="20.33203125" style="107" customWidth="1"/>
    <col min="7688" max="7688" width="6.6640625" style="107" customWidth="1"/>
    <col min="7689" max="7689" width="11.44140625" style="107" customWidth="1"/>
    <col min="7690" max="7690" width="10.33203125" style="107" customWidth="1"/>
    <col min="7691" max="7691" width="27.88671875" style="107" customWidth="1"/>
    <col min="7692" max="7937" width="9.109375" style="107"/>
    <col min="7938" max="7938" width="7.5546875" style="107" customWidth="1"/>
    <col min="7939" max="7939" width="27.44140625" style="107" customWidth="1"/>
    <col min="7940" max="7940" width="6.6640625" style="107" customWidth="1"/>
    <col min="7941" max="7941" width="11.44140625" style="107" customWidth="1"/>
    <col min="7942" max="7942" width="7.6640625" style="107" customWidth="1"/>
    <col min="7943" max="7943" width="20.33203125" style="107" customWidth="1"/>
    <col min="7944" max="7944" width="6.6640625" style="107" customWidth="1"/>
    <col min="7945" max="7945" width="11.44140625" style="107" customWidth="1"/>
    <col min="7946" max="7946" width="10.33203125" style="107" customWidth="1"/>
    <col min="7947" max="7947" width="27.88671875" style="107" customWidth="1"/>
    <col min="7948" max="8193" width="9.109375" style="107"/>
    <col min="8194" max="8194" width="7.5546875" style="107" customWidth="1"/>
    <col min="8195" max="8195" width="27.44140625" style="107" customWidth="1"/>
    <col min="8196" max="8196" width="6.6640625" style="107" customWidth="1"/>
    <col min="8197" max="8197" width="11.44140625" style="107" customWidth="1"/>
    <col min="8198" max="8198" width="7.6640625" style="107" customWidth="1"/>
    <col min="8199" max="8199" width="20.33203125" style="107" customWidth="1"/>
    <col min="8200" max="8200" width="6.6640625" style="107" customWidth="1"/>
    <col min="8201" max="8201" width="11.44140625" style="107" customWidth="1"/>
    <col min="8202" max="8202" width="10.33203125" style="107" customWidth="1"/>
    <col min="8203" max="8203" width="27.88671875" style="107" customWidth="1"/>
    <col min="8204" max="8449" width="9.109375" style="107"/>
    <col min="8450" max="8450" width="7.5546875" style="107" customWidth="1"/>
    <col min="8451" max="8451" width="27.44140625" style="107" customWidth="1"/>
    <col min="8452" max="8452" width="6.6640625" style="107" customWidth="1"/>
    <col min="8453" max="8453" width="11.44140625" style="107" customWidth="1"/>
    <col min="8454" max="8454" width="7.6640625" style="107" customWidth="1"/>
    <col min="8455" max="8455" width="20.33203125" style="107" customWidth="1"/>
    <col min="8456" max="8456" width="6.6640625" style="107" customWidth="1"/>
    <col min="8457" max="8457" width="11.44140625" style="107" customWidth="1"/>
    <col min="8458" max="8458" width="10.33203125" style="107" customWidth="1"/>
    <col min="8459" max="8459" width="27.88671875" style="107" customWidth="1"/>
    <col min="8460" max="8705" width="9.109375" style="107"/>
    <col min="8706" max="8706" width="7.5546875" style="107" customWidth="1"/>
    <col min="8707" max="8707" width="27.44140625" style="107" customWidth="1"/>
    <col min="8708" max="8708" width="6.6640625" style="107" customWidth="1"/>
    <col min="8709" max="8709" width="11.44140625" style="107" customWidth="1"/>
    <col min="8710" max="8710" width="7.6640625" style="107" customWidth="1"/>
    <col min="8711" max="8711" width="20.33203125" style="107" customWidth="1"/>
    <col min="8712" max="8712" width="6.6640625" style="107" customWidth="1"/>
    <col min="8713" max="8713" width="11.44140625" style="107" customWidth="1"/>
    <col min="8714" max="8714" width="10.33203125" style="107" customWidth="1"/>
    <col min="8715" max="8715" width="27.88671875" style="107" customWidth="1"/>
    <col min="8716" max="8961" width="9.109375" style="107"/>
    <col min="8962" max="8962" width="7.5546875" style="107" customWidth="1"/>
    <col min="8963" max="8963" width="27.44140625" style="107" customWidth="1"/>
    <col min="8964" max="8964" width="6.6640625" style="107" customWidth="1"/>
    <col min="8965" max="8965" width="11.44140625" style="107" customWidth="1"/>
    <col min="8966" max="8966" width="7.6640625" style="107" customWidth="1"/>
    <col min="8967" max="8967" width="20.33203125" style="107" customWidth="1"/>
    <col min="8968" max="8968" width="6.6640625" style="107" customWidth="1"/>
    <col min="8969" max="8969" width="11.44140625" style="107" customWidth="1"/>
    <col min="8970" max="8970" width="10.33203125" style="107" customWidth="1"/>
    <col min="8971" max="8971" width="27.88671875" style="107" customWidth="1"/>
    <col min="8972" max="9217" width="9.109375" style="107"/>
    <col min="9218" max="9218" width="7.5546875" style="107" customWidth="1"/>
    <col min="9219" max="9219" width="27.44140625" style="107" customWidth="1"/>
    <col min="9220" max="9220" width="6.6640625" style="107" customWidth="1"/>
    <col min="9221" max="9221" width="11.44140625" style="107" customWidth="1"/>
    <col min="9222" max="9222" width="7.6640625" style="107" customWidth="1"/>
    <col min="9223" max="9223" width="20.33203125" style="107" customWidth="1"/>
    <col min="9224" max="9224" width="6.6640625" style="107" customWidth="1"/>
    <col min="9225" max="9225" width="11.44140625" style="107" customWidth="1"/>
    <col min="9226" max="9226" width="10.33203125" style="107" customWidth="1"/>
    <col min="9227" max="9227" width="27.88671875" style="107" customWidth="1"/>
    <col min="9228" max="9473" width="9.109375" style="107"/>
    <col min="9474" max="9474" width="7.5546875" style="107" customWidth="1"/>
    <col min="9475" max="9475" width="27.44140625" style="107" customWidth="1"/>
    <col min="9476" max="9476" width="6.6640625" style="107" customWidth="1"/>
    <col min="9477" max="9477" width="11.44140625" style="107" customWidth="1"/>
    <col min="9478" max="9478" width="7.6640625" style="107" customWidth="1"/>
    <col min="9479" max="9479" width="20.33203125" style="107" customWidth="1"/>
    <col min="9480" max="9480" width="6.6640625" style="107" customWidth="1"/>
    <col min="9481" max="9481" width="11.44140625" style="107" customWidth="1"/>
    <col min="9482" max="9482" width="10.33203125" style="107" customWidth="1"/>
    <col min="9483" max="9483" width="27.88671875" style="107" customWidth="1"/>
    <col min="9484" max="9729" width="9.109375" style="107"/>
    <col min="9730" max="9730" width="7.5546875" style="107" customWidth="1"/>
    <col min="9731" max="9731" width="27.44140625" style="107" customWidth="1"/>
    <col min="9732" max="9732" width="6.6640625" style="107" customWidth="1"/>
    <col min="9733" max="9733" width="11.44140625" style="107" customWidth="1"/>
    <col min="9734" max="9734" width="7.6640625" style="107" customWidth="1"/>
    <col min="9735" max="9735" width="20.33203125" style="107" customWidth="1"/>
    <col min="9736" max="9736" width="6.6640625" style="107" customWidth="1"/>
    <col min="9737" max="9737" width="11.44140625" style="107" customWidth="1"/>
    <col min="9738" max="9738" width="10.33203125" style="107" customWidth="1"/>
    <col min="9739" max="9739" width="27.88671875" style="107" customWidth="1"/>
    <col min="9740" max="9985" width="9.109375" style="107"/>
    <col min="9986" max="9986" width="7.5546875" style="107" customWidth="1"/>
    <col min="9987" max="9987" width="27.44140625" style="107" customWidth="1"/>
    <col min="9988" max="9988" width="6.6640625" style="107" customWidth="1"/>
    <col min="9989" max="9989" width="11.44140625" style="107" customWidth="1"/>
    <col min="9990" max="9990" width="7.6640625" style="107" customWidth="1"/>
    <col min="9991" max="9991" width="20.33203125" style="107" customWidth="1"/>
    <col min="9992" max="9992" width="6.6640625" style="107" customWidth="1"/>
    <col min="9993" max="9993" width="11.44140625" style="107" customWidth="1"/>
    <col min="9994" max="9994" width="10.33203125" style="107" customWidth="1"/>
    <col min="9995" max="9995" width="27.88671875" style="107" customWidth="1"/>
    <col min="9996" max="10241" width="9.109375" style="107"/>
    <col min="10242" max="10242" width="7.5546875" style="107" customWidth="1"/>
    <col min="10243" max="10243" width="27.44140625" style="107" customWidth="1"/>
    <col min="10244" max="10244" width="6.6640625" style="107" customWidth="1"/>
    <col min="10245" max="10245" width="11.44140625" style="107" customWidth="1"/>
    <col min="10246" max="10246" width="7.6640625" style="107" customWidth="1"/>
    <col min="10247" max="10247" width="20.33203125" style="107" customWidth="1"/>
    <col min="10248" max="10248" width="6.6640625" style="107" customWidth="1"/>
    <col min="10249" max="10249" width="11.44140625" style="107" customWidth="1"/>
    <col min="10250" max="10250" width="10.33203125" style="107" customWidth="1"/>
    <col min="10251" max="10251" width="27.88671875" style="107" customWidth="1"/>
    <col min="10252" max="10497" width="9.109375" style="107"/>
    <col min="10498" max="10498" width="7.5546875" style="107" customWidth="1"/>
    <col min="10499" max="10499" width="27.44140625" style="107" customWidth="1"/>
    <col min="10500" max="10500" width="6.6640625" style="107" customWidth="1"/>
    <col min="10501" max="10501" width="11.44140625" style="107" customWidth="1"/>
    <col min="10502" max="10502" width="7.6640625" style="107" customWidth="1"/>
    <col min="10503" max="10503" width="20.33203125" style="107" customWidth="1"/>
    <col min="10504" max="10504" width="6.6640625" style="107" customWidth="1"/>
    <col min="10505" max="10505" width="11.44140625" style="107" customWidth="1"/>
    <col min="10506" max="10506" width="10.33203125" style="107" customWidth="1"/>
    <col min="10507" max="10507" width="27.88671875" style="107" customWidth="1"/>
    <col min="10508" max="10753" width="9.109375" style="107"/>
    <col min="10754" max="10754" width="7.5546875" style="107" customWidth="1"/>
    <col min="10755" max="10755" width="27.44140625" style="107" customWidth="1"/>
    <col min="10756" max="10756" width="6.6640625" style="107" customWidth="1"/>
    <col min="10757" max="10757" width="11.44140625" style="107" customWidth="1"/>
    <col min="10758" max="10758" width="7.6640625" style="107" customWidth="1"/>
    <col min="10759" max="10759" width="20.33203125" style="107" customWidth="1"/>
    <col min="10760" max="10760" width="6.6640625" style="107" customWidth="1"/>
    <col min="10761" max="10761" width="11.44140625" style="107" customWidth="1"/>
    <col min="10762" max="10762" width="10.33203125" style="107" customWidth="1"/>
    <col min="10763" max="10763" width="27.88671875" style="107" customWidth="1"/>
    <col min="10764" max="11009" width="9.109375" style="107"/>
    <col min="11010" max="11010" width="7.5546875" style="107" customWidth="1"/>
    <col min="11011" max="11011" width="27.44140625" style="107" customWidth="1"/>
    <col min="11012" max="11012" width="6.6640625" style="107" customWidth="1"/>
    <col min="11013" max="11013" width="11.44140625" style="107" customWidth="1"/>
    <col min="11014" max="11014" width="7.6640625" style="107" customWidth="1"/>
    <col min="11015" max="11015" width="20.33203125" style="107" customWidth="1"/>
    <col min="11016" max="11016" width="6.6640625" style="107" customWidth="1"/>
    <col min="11017" max="11017" width="11.44140625" style="107" customWidth="1"/>
    <col min="11018" max="11018" width="10.33203125" style="107" customWidth="1"/>
    <col min="11019" max="11019" width="27.88671875" style="107" customWidth="1"/>
    <col min="11020" max="11265" width="9.109375" style="107"/>
    <col min="11266" max="11266" width="7.5546875" style="107" customWidth="1"/>
    <col min="11267" max="11267" width="27.44140625" style="107" customWidth="1"/>
    <col min="11268" max="11268" width="6.6640625" style="107" customWidth="1"/>
    <col min="11269" max="11269" width="11.44140625" style="107" customWidth="1"/>
    <col min="11270" max="11270" width="7.6640625" style="107" customWidth="1"/>
    <col min="11271" max="11271" width="20.33203125" style="107" customWidth="1"/>
    <col min="11272" max="11272" width="6.6640625" style="107" customWidth="1"/>
    <col min="11273" max="11273" width="11.44140625" style="107" customWidth="1"/>
    <col min="11274" max="11274" width="10.33203125" style="107" customWidth="1"/>
    <col min="11275" max="11275" width="27.88671875" style="107" customWidth="1"/>
    <col min="11276" max="11521" width="9.109375" style="107"/>
    <col min="11522" max="11522" width="7.5546875" style="107" customWidth="1"/>
    <col min="11523" max="11523" width="27.44140625" style="107" customWidth="1"/>
    <col min="11524" max="11524" width="6.6640625" style="107" customWidth="1"/>
    <col min="11525" max="11525" width="11.44140625" style="107" customWidth="1"/>
    <col min="11526" max="11526" width="7.6640625" style="107" customWidth="1"/>
    <col min="11527" max="11527" width="20.33203125" style="107" customWidth="1"/>
    <col min="11528" max="11528" width="6.6640625" style="107" customWidth="1"/>
    <col min="11529" max="11529" width="11.44140625" style="107" customWidth="1"/>
    <col min="11530" max="11530" width="10.33203125" style="107" customWidth="1"/>
    <col min="11531" max="11531" width="27.88671875" style="107" customWidth="1"/>
    <col min="11532" max="11777" width="9.109375" style="107"/>
    <col min="11778" max="11778" width="7.5546875" style="107" customWidth="1"/>
    <col min="11779" max="11779" width="27.44140625" style="107" customWidth="1"/>
    <col min="11780" max="11780" width="6.6640625" style="107" customWidth="1"/>
    <col min="11781" max="11781" width="11.44140625" style="107" customWidth="1"/>
    <col min="11782" max="11782" width="7.6640625" style="107" customWidth="1"/>
    <col min="11783" max="11783" width="20.33203125" style="107" customWidth="1"/>
    <col min="11784" max="11784" width="6.6640625" style="107" customWidth="1"/>
    <col min="11785" max="11785" width="11.44140625" style="107" customWidth="1"/>
    <col min="11786" max="11786" width="10.33203125" style="107" customWidth="1"/>
    <col min="11787" max="11787" width="27.88671875" style="107" customWidth="1"/>
    <col min="11788" max="12033" width="9.109375" style="107"/>
    <col min="12034" max="12034" width="7.5546875" style="107" customWidth="1"/>
    <col min="12035" max="12035" width="27.44140625" style="107" customWidth="1"/>
    <col min="12036" max="12036" width="6.6640625" style="107" customWidth="1"/>
    <col min="12037" max="12037" width="11.44140625" style="107" customWidth="1"/>
    <col min="12038" max="12038" width="7.6640625" style="107" customWidth="1"/>
    <col min="12039" max="12039" width="20.33203125" style="107" customWidth="1"/>
    <col min="12040" max="12040" width="6.6640625" style="107" customWidth="1"/>
    <col min="12041" max="12041" width="11.44140625" style="107" customWidth="1"/>
    <col min="12042" max="12042" width="10.33203125" style="107" customWidth="1"/>
    <col min="12043" max="12043" width="27.88671875" style="107" customWidth="1"/>
    <col min="12044" max="12289" width="9.109375" style="107"/>
    <col min="12290" max="12290" width="7.5546875" style="107" customWidth="1"/>
    <col min="12291" max="12291" width="27.44140625" style="107" customWidth="1"/>
    <col min="12292" max="12292" width="6.6640625" style="107" customWidth="1"/>
    <col min="12293" max="12293" width="11.44140625" style="107" customWidth="1"/>
    <col min="12294" max="12294" width="7.6640625" style="107" customWidth="1"/>
    <col min="12295" max="12295" width="20.33203125" style="107" customWidth="1"/>
    <col min="12296" max="12296" width="6.6640625" style="107" customWidth="1"/>
    <col min="12297" max="12297" width="11.44140625" style="107" customWidth="1"/>
    <col min="12298" max="12298" width="10.33203125" style="107" customWidth="1"/>
    <col min="12299" max="12299" width="27.88671875" style="107" customWidth="1"/>
    <col min="12300" max="12545" width="9.109375" style="107"/>
    <col min="12546" max="12546" width="7.5546875" style="107" customWidth="1"/>
    <col min="12547" max="12547" width="27.44140625" style="107" customWidth="1"/>
    <col min="12548" max="12548" width="6.6640625" style="107" customWidth="1"/>
    <col min="12549" max="12549" width="11.44140625" style="107" customWidth="1"/>
    <col min="12550" max="12550" width="7.6640625" style="107" customWidth="1"/>
    <col min="12551" max="12551" width="20.33203125" style="107" customWidth="1"/>
    <col min="12552" max="12552" width="6.6640625" style="107" customWidth="1"/>
    <col min="12553" max="12553" width="11.44140625" style="107" customWidth="1"/>
    <col min="12554" max="12554" width="10.33203125" style="107" customWidth="1"/>
    <col min="12555" max="12555" width="27.88671875" style="107" customWidth="1"/>
    <col min="12556" max="12801" width="9.109375" style="107"/>
    <col min="12802" max="12802" width="7.5546875" style="107" customWidth="1"/>
    <col min="12803" max="12803" width="27.44140625" style="107" customWidth="1"/>
    <col min="12804" max="12804" width="6.6640625" style="107" customWidth="1"/>
    <col min="12805" max="12805" width="11.44140625" style="107" customWidth="1"/>
    <col min="12806" max="12806" width="7.6640625" style="107" customWidth="1"/>
    <col min="12807" max="12807" width="20.33203125" style="107" customWidth="1"/>
    <col min="12808" max="12808" width="6.6640625" style="107" customWidth="1"/>
    <col min="12809" max="12809" width="11.44140625" style="107" customWidth="1"/>
    <col min="12810" max="12810" width="10.33203125" style="107" customWidth="1"/>
    <col min="12811" max="12811" width="27.88671875" style="107" customWidth="1"/>
    <col min="12812" max="13057" width="9.109375" style="107"/>
    <col min="13058" max="13058" width="7.5546875" style="107" customWidth="1"/>
    <col min="13059" max="13059" width="27.44140625" style="107" customWidth="1"/>
    <col min="13060" max="13060" width="6.6640625" style="107" customWidth="1"/>
    <col min="13061" max="13061" width="11.44140625" style="107" customWidth="1"/>
    <col min="13062" max="13062" width="7.6640625" style="107" customWidth="1"/>
    <col min="13063" max="13063" width="20.33203125" style="107" customWidth="1"/>
    <col min="13064" max="13064" width="6.6640625" style="107" customWidth="1"/>
    <col min="13065" max="13065" width="11.44140625" style="107" customWidth="1"/>
    <col min="13066" max="13066" width="10.33203125" style="107" customWidth="1"/>
    <col min="13067" max="13067" width="27.88671875" style="107" customWidth="1"/>
    <col min="13068" max="13313" width="9.109375" style="107"/>
    <col min="13314" max="13314" width="7.5546875" style="107" customWidth="1"/>
    <col min="13315" max="13315" width="27.44140625" style="107" customWidth="1"/>
    <col min="13316" max="13316" width="6.6640625" style="107" customWidth="1"/>
    <col min="13317" max="13317" width="11.44140625" style="107" customWidth="1"/>
    <col min="13318" max="13318" width="7.6640625" style="107" customWidth="1"/>
    <col min="13319" max="13319" width="20.33203125" style="107" customWidth="1"/>
    <col min="13320" max="13320" width="6.6640625" style="107" customWidth="1"/>
    <col min="13321" max="13321" width="11.44140625" style="107" customWidth="1"/>
    <col min="13322" max="13322" width="10.33203125" style="107" customWidth="1"/>
    <col min="13323" max="13323" width="27.88671875" style="107" customWidth="1"/>
    <col min="13324" max="13569" width="9.109375" style="107"/>
    <col min="13570" max="13570" width="7.5546875" style="107" customWidth="1"/>
    <col min="13571" max="13571" width="27.44140625" style="107" customWidth="1"/>
    <col min="13572" max="13572" width="6.6640625" style="107" customWidth="1"/>
    <col min="13573" max="13573" width="11.44140625" style="107" customWidth="1"/>
    <col min="13574" max="13574" width="7.6640625" style="107" customWidth="1"/>
    <col min="13575" max="13575" width="20.33203125" style="107" customWidth="1"/>
    <col min="13576" max="13576" width="6.6640625" style="107" customWidth="1"/>
    <col min="13577" max="13577" width="11.44140625" style="107" customWidth="1"/>
    <col min="13578" max="13578" width="10.33203125" style="107" customWidth="1"/>
    <col min="13579" max="13579" width="27.88671875" style="107" customWidth="1"/>
    <col min="13580" max="13825" width="9.109375" style="107"/>
    <col min="13826" max="13826" width="7.5546875" style="107" customWidth="1"/>
    <col min="13827" max="13827" width="27.44140625" style="107" customWidth="1"/>
    <col min="13828" max="13828" width="6.6640625" style="107" customWidth="1"/>
    <col min="13829" max="13829" width="11.44140625" style="107" customWidth="1"/>
    <col min="13830" max="13830" width="7.6640625" style="107" customWidth="1"/>
    <col min="13831" max="13831" width="20.33203125" style="107" customWidth="1"/>
    <col min="13832" max="13832" width="6.6640625" style="107" customWidth="1"/>
    <col min="13833" max="13833" width="11.44140625" style="107" customWidth="1"/>
    <col min="13834" max="13834" width="10.33203125" style="107" customWidth="1"/>
    <col min="13835" max="13835" width="27.88671875" style="107" customWidth="1"/>
    <col min="13836" max="14081" width="9.109375" style="107"/>
    <col min="14082" max="14082" width="7.5546875" style="107" customWidth="1"/>
    <col min="14083" max="14083" width="27.44140625" style="107" customWidth="1"/>
    <col min="14084" max="14084" width="6.6640625" style="107" customWidth="1"/>
    <col min="14085" max="14085" width="11.44140625" style="107" customWidth="1"/>
    <col min="14086" max="14086" width="7.6640625" style="107" customWidth="1"/>
    <col min="14087" max="14087" width="20.33203125" style="107" customWidth="1"/>
    <col min="14088" max="14088" width="6.6640625" style="107" customWidth="1"/>
    <col min="14089" max="14089" width="11.44140625" style="107" customWidth="1"/>
    <col min="14090" max="14090" width="10.33203125" style="107" customWidth="1"/>
    <col min="14091" max="14091" width="27.88671875" style="107" customWidth="1"/>
    <col min="14092" max="14337" width="9.109375" style="107"/>
    <col min="14338" max="14338" width="7.5546875" style="107" customWidth="1"/>
    <col min="14339" max="14339" width="27.44140625" style="107" customWidth="1"/>
    <col min="14340" max="14340" width="6.6640625" style="107" customWidth="1"/>
    <col min="14341" max="14341" width="11.44140625" style="107" customWidth="1"/>
    <col min="14342" max="14342" width="7.6640625" style="107" customWidth="1"/>
    <col min="14343" max="14343" width="20.33203125" style="107" customWidth="1"/>
    <col min="14344" max="14344" width="6.6640625" style="107" customWidth="1"/>
    <col min="14345" max="14345" width="11.44140625" style="107" customWidth="1"/>
    <col min="14346" max="14346" width="10.33203125" style="107" customWidth="1"/>
    <col min="14347" max="14347" width="27.88671875" style="107" customWidth="1"/>
    <col min="14348" max="14593" width="9.109375" style="107"/>
    <col min="14594" max="14594" width="7.5546875" style="107" customWidth="1"/>
    <col min="14595" max="14595" width="27.44140625" style="107" customWidth="1"/>
    <col min="14596" max="14596" width="6.6640625" style="107" customWidth="1"/>
    <col min="14597" max="14597" width="11.44140625" style="107" customWidth="1"/>
    <col min="14598" max="14598" width="7.6640625" style="107" customWidth="1"/>
    <col min="14599" max="14599" width="20.33203125" style="107" customWidth="1"/>
    <col min="14600" max="14600" width="6.6640625" style="107" customWidth="1"/>
    <col min="14601" max="14601" width="11.44140625" style="107" customWidth="1"/>
    <col min="14602" max="14602" width="10.33203125" style="107" customWidth="1"/>
    <col min="14603" max="14603" width="27.88671875" style="107" customWidth="1"/>
    <col min="14604" max="14849" width="9.109375" style="107"/>
    <col min="14850" max="14850" width="7.5546875" style="107" customWidth="1"/>
    <col min="14851" max="14851" width="27.44140625" style="107" customWidth="1"/>
    <col min="14852" max="14852" width="6.6640625" style="107" customWidth="1"/>
    <col min="14853" max="14853" width="11.44140625" style="107" customWidth="1"/>
    <col min="14854" max="14854" width="7.6640625" style="107" customWidth="1"/>
    <col min="14855" max="14855" width="20.33203125" style="107" customWidth="1"/>
    <col min="14856" max="14856" width="6.6640625" style="107" customWidth="1"/>
    <col min="14857" max="14857" width="11.44140625" style="107" customWidth="1"/>
    <col min="14858" max="14858" width="10.33203125" style="107" customWidth="1"/>
    <col min="14859" max="14859" width="27.88671875" style="107" customWidth="1"/>
    <col min="14860" max="15105" width="9.109375" style="107"/>
    <col min="15106" max="15106" width="7.5546875" style="107" customWidth="1"/>
    <col min="15107" max="15107" width="27.44140625" style="107" customWidth="1"/>
    <col min="15108" max="15108" width="6.6640625" style="107" customWidth="1"/>
    <col min="15109" max="15109" width="11.44140625" style="107" customWidth="1"/>
    <col min="15110" max="15110" width="7.6640625" style="107" customWidth="1"/>
    <col min="15111" max="15111" width="20.33203125" style="107" customWidth="1"/>
    <col min="15112" max="15112" width="6.6640625" style="107" customWidth="1"/>
    <col min="15113" max="15113" width="11.44140625" style="107" customWidth="1"/>
    <col min="15114" max="15114" width="10.33203125" style="107" customWidth="1"/>
    <col min="15115" max="15115" width="27.88671875" style="107" customWidth="1"/>
    <col min="15116" max="15361" width="9.109375" style="107"/>
    <col min="15362" max="15362" width="7.5546875" style="107" customWidth="1"/>
    <col min="15363" max="15363" width="27.44140625" style="107" customWidth="1"/>
    <col min="15364" max="15364" width="6.6640625" style="107" customWidth="1"/>
    <col min="15365" max="15365" width="11.44140625" style="107" customWidth="1"/>
    <col min="15366" max="15366" width="7.6640625" style="107" customWidth="1"/>
    <col min="15367" max="15367" width="20.33203125" style="107" customWidth="1"/>
    <col min="15368" max="15368" width="6.6640625" style="107" customWidth="1"/>
    <col min="15369" max="15369" width="11.44140625" style="107" customWidth="1"/>
    <col min="15370" max="15370" width="10.33203125" style="107" customWidth="1"/>
    <col min="15371" max="15371" width="27.88671875" style="107" customWidth="1"/>
    <col min="15372" max="15617" width="9.109375" style="107"/>
    <col min="15618" max="15618" width="7.5546875" style="107" customWidth="1"/>
    <col min="15619" max="15619" width="27.44140625" style="107" customWidth="1"/>
    <col min="15620" max="15620" width="6.6640625" style="107" customWidth="1"/>
    <col min="15621" max="15621" width="11.44140625" style="107" customWidth="1"/>
    <col min="15622" max="15622" width="7.6640625" style="107" customWidth="1"/>
    <col min="15623" max="15623" width="20.33203125" style="107" customWidth="1"/>
    <col min="15624" max="15624" width="6.6640625" style="107" customWidth="1"/>
    <col min="15625" max="15625" width="11.44140625" style="107" customWidth="1"/>
    <col min="15626" max="15626" width="10.33203125" style="107" customWidth="1"/>
    <col min="15627" max="15627" width="27.88671875" style="107" customWidth="1"/>
    <col min="15628" max="15873" width="9.109375" style="107"/>
    <col min="15874" max="15874" width="7.5546875" style="107" customWidth="1"/>
    <col min="15875" max="15875" width="27.44140625" style="107" customWidth="1"/>
    <col min="15876" max="15876" width="6.6640625" style="107" customWidth="1"/>
    <col min="15877" max="15877" width="11.44140625" style="107" customWidth="1"/>
    <col min="15878" max="15878" width="7.6640625" style="107" customWidth="1"/>
    <col min="15879" max="15879" width="20.33203125" style="107" customWidth="1"/>
    <col min="15880" max="15880" width="6.6640625" style="107" customWidth="1"/>
    <col min="15881" max="15881" width="11.44140625" style="107" customWidth="1"/>
    <col min="15882" max="15882" width="10.33203125" style="107" customWidth="1"/>
    <col min="15883" max="15883" width="27.88671875" style="107" customWidth="1"/>
    <col min="15884" max="16129" width="9.109375" style="107"/>
    <col min="16130" max="16130" width="7.5546875" style="107" customWidth="1"/>
    <col min="16131" max="16131" width="27.44140625" style="107" customWidth="1"/>
    <col min="16132" max="16132" width="6.6640625" style="107" customWidth="1"/>
    <col min="16133" max="16133" width="11.44140625" style="107" customWidth="1"/>
    <col min="16134" max="16134" width="7.6640625" style="107" customWidth="1"/>
    <col min="16135" max="16135" width="20.33203125" style="107" customWidth="1"/>
    <col min="16136" max="16136" width="6.6640625" style="107" customWidth="1"/>
    <col min="16137" max="16137" width="11.44140625" style="107" customWidth="1"/>
    <col min="16138" max="16138" width="10.33203125" style="107" customWidth="1"/>
    <col min="16139" max="16139" width="27.88671875" style="107" customWidth="1"/>
    <col min="16140" max="16384" width="9.109375" style="107"/>
  </cols>
  <sheetData>
    <row r="1" spans="2:11" s="109" customFormat="1" ht="13.5" customHeight="1">
      <c r="C1" s="108"/>
      <c r="G1" s="111"/>
      <c r="K1" s="110"/>
    </row>
    <row r="2" spans="2:11" s="132" customFormat="1" ht="27">
      <c r="B2" s="497" t="s">
        <v>353</v>
      </c>
      <c r="C2" s="497"/>
      <c r="D2" s="497"/>
      <c r="E2" s="497"/>
      <c r="F2" s="497"/>
      <c r="G2" s="497"/>
      <c r="H2" s="497"/>
      <c r="I2" s="497"/>
      <c r="J2" s="497"/>
      <c r="K2" s="497"/>
    </row>
    <row r="3" spans="2:11" s="132" customFormat="1" ht="27"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2:11" s="126" customFormat="1" ht="23.25" customHeight="1">
      <c r="B4" s="277"/>
      <c r="C4" s="131"/>
      <c r="D4" s="131"/>
      <c r="E4" s="131"/>
      <c r="F4" s="130"/>
      <c r="G4" s="131"/>
      <c r="H4" s="131"/>
      <c r="I4" s="131"/>
      <c r="J4" s="131"/>
      <c r="K4" s="131"/>
    </row>
    <row r="5" spans="2:11" s="128" customFormat="1" ht="23.25" customHeight="1">
      <c r="B5" s="130" t="s">
        <v>261</v>
      </c>
      <c r="C5" s="129"/>
      <c r="D5" s="129"/>
      <c r="E5" s="129"/>
      <c r="F5" s="130"/>
      <c r="G5" s="129"/>
      <c r="H5" s="129"/>
      <c r="I5" s="129"/>
      <c r="J5" s="129"/>
      <c r="K5" s="129"/>
    </row>
    <row r="6" spans="2:11" s="126" customFormat="1">
      <c r="K6" s="127" t="s">
        <v>100</v>
      </c>
    </row>
    <row r="7" spans="2:11" s="121" customFormat="1" ht="24.6">
      <c r="B7" s="125" t="s">
        <v>99</v>
      </c>
      <c r="C7" s="125"/>
      <c r="D7" s="125"/>
      <c r="E7" s="125"/>
      <c r="F7" s="125" t="s">
        <v>98</v>
      </c>
      <c r="G7" s="125"/>
      <c r="H7" s="125"/>
      <c r="I7" s="125"/>
      <c r="J7" s="124" t="s">
        <v>97</v>
      </c>
      <c r="K7" s="123"/>
    </row>
    <row r="8" spans="2:11" s="121" customFormat="1" ht="22.8">
      <c r="B8" s="122" t="s">
        <v>3</v>
      </c>
      <c r="C8" s="122" t="s">
        <v>96</v>
      </c>
      <c r="D8" s="122" t="s">
        <v>95</v>
      </c>
      <c r="E8" s="122" t="s">
        <v>49</v>
      </c>
      <c r="F8" s="122" t="s">
        <v>3</v>
      </c>
      <c r="G8" s="122" t="s">
        <v>96</v>
      </c>
      <c r="H8" s="122" t="s">
        <v>95</v>
      </c>
      <c r="I8" s="122" t="s">
        <v>49</v>
      </c>
      <c r="J8" s="122" t="s">
        <v>7</v>
      </c>
      <c r="K8" s="122" t="s">
        <v>94</v>
      </c>
    </row>
    <row r="9" spans="2:11" s="121" customFormat="1" ht="22.8">
      <c r="B9" s="122" t="s">
        <v>93</v>
      </c>
      <c r="C9" s="122"/>
      <c r="D9" s="122"/>
      <c r="E9" s="122"/>
      <c r="F9" s="122" t="s">
        <v>93</v>
      </c>
      <c r="G9" s="122"/>
      <c r="H9" s="122"/>
      <c r="I9" s="122"/>
      <c r="J9" s="122"/>
      <c r="K9" s="122"/>
    </row>
    <row r="10" spans="2:11" s="119" customFormat="1" ht="12.75" customHeight="1">
      <c r="B10" s="120"/>
      <c r="C10" s="120"/>
      <c r="D10" s="120"/>
      <c r="E10" s="120"/>
      <c r="F10" s="120"/>
      <c r="G10" s="120"/>
      <c r="H10" s="120"/>
      <c r="I10" s="120"/>
      <c r="J10" s="120"/>
      <c r="K10" s="120"/>
    </row>
    <row r="11" spans="2:11" s="108" customFormat="1" ht="18" customHeight="1">
      <c r="B11" s="117"/>
      <c r="C11" s="117"/>
      <c r="D11" s="117"/>
      <c r="E11" s="117"/>
      <c r="F11" s="117"/>
      <c r="G11" s="117"/>
      <c r="H11" s="117"/>
      <c r="I11" s="117"/>
      <c r="J11" s="117"/>
      <c r="K11" s="117"/>
    </row>
    <row r="12" spans="2:11" s="108" customFormat="1" ht="18" customHeight="1">
      <c r="B12" s="117"/>
      <c r="C12" s="117"/>
      <c r="D12" s="117"/>
      <c r="E12" s="117"/>
      <c r="F12" s="117"/>
      <c r="G12" s="117"/>
      <c r="H12" s="117"/>
      <c r="I12" s="117"/>
      <c r="J12" s="117"/>
      <c r="K12" s="117"/>
    </row>
    <row r="13" spans="2:11" s="108" customFormat="1" ht="18" customHeight="1">
      <c r="B13" s="117"/>
      <c r="C13" s="117"/>
      <c r="D13" s="117"/>
      <c r="E13" s="117"/>
      <c r="F13" s="117"/>
      <c r="G13" s="117"/>
      <c r="H13" s="117"/>
      <c r="I13" s="117"/>
      <c r="J13" s="117"/>
      <c r="K13" s="117"/>
    </row>
    <row r="14" spans="2:11" s="108" customFormat="1" ht="18" customHeight="1">
      <c r="B14" s="117"/>
      <c r="C14" s="117"/>
      <c r="D14" s="117"/>
      <c r="E14" s="117"/>
      <c r="F14" s="117"/>
      <c r="G14" s="117"/>
      <c r="H14" s="117"/>
      <c r="I14" s="117"/>
      <c r="J14" s="117"/>
      <c r="K14" s="117"/>
    </row>
    <row r="15" spans="2:11" s="108" customFormat="1" ht="18" customHeight="1">
      <c r="B15" s="117"/>
      <c r="C15" s="117"/>
      <c r="D15" s="117"/>
      <c r="E15" s="117"/>
      <c r="F15" s="117"/>
      <c r="G15" s="117"/>
      <c r="H15" s="117"/>
      <c r="I15" s="117"/>
      <c r="J15" s="117"/>
      <c r="K15" s="117"/>
    </row>
    <row r="16" spans="2:11" s="108" customFormat="1" ht="18" customHeight="1">
      <c r="B16" s="117"/>
      <c r="C16" s="117"/>
      <c r="D16" s="117"/>
      <c r="E16" s="117"/>
      <c r="F16" s="117"/>
      <c r="G16" s="117"/>
      <c r="H16" s="117"/>
      <c r="I16" s="117"/>
      <c r="J16" s="117"/>
      <c r="K16" s="117"/>
    </row>
    <row r="17" spans="2:11" s="108" customFormat="1" ht="18" customHeight="1">
      <c r="B17" s="118"/>
      <c r="C17" s="117"/>
      <c r="D17" s="117"/>
      <c r="E17" s="117"/>
      <c r="F17" s="118"/>
      <c r="G17" s="117"/>
      <c r="H17" s="117"/>
      <c r="I17" s="117"/>
      <c r="J17" s="117"/>
      <c r="K17" s="117"/>
    </row>
    <row r="18" spans="2:11" s="108" customFormat="1" ht="18" customHeight="1">
      <c r="B18" s="117"/>
      <c r="C18" s="117"/>
      <c r="D18" s="117"/>
      <c r="E18" s="117"/>
      <c r="F18" s="117"/>
      <c r="G18" s="117"/>
      <c r="H18" s="117"/>
      <c r="I18" s="117"/>
      <c r="J18" s="117"/>
      <c r="K18" s="117"/>
    </row>
    <row r="19" spans="2:11" s="108" customFormat="1" ht="18" customHeight="1">
      <c r="B19" s="117"/>
      <c r="C19" s="117"/>
      <c r="D19" s="117"/>
      <c r="E19" s="117"/>
      <c r="F19" s="117"/>
      <c r="G19" s="117"/>
      <c r="H19" s="117"/>
      <c r="I19" s="117"/>
      <c r="J19" s="117"/>
      <c r="K19" s="117"/>
    </row>
    <row r="20" spans="2:11" s="108" customFormat="1" ht="18" customHeight="1">
      <c r="B20" s="118"/>
      <c r="C20" s="117"/>
      <c r="D20" s="117"/>
      <c r="E20" s="117"/>
      <c r="F20" s="118"/>
      <c r="G20" s="117"/>
      <c r="H20" s="117"/>
      <c r="I20" s="117"/>
      <c r="J20" s="117"/>
      <c r="K20" s="117"/>
    </row>
    <row r="21" spans="2:11" s="108" customFormat="1" ht="18" customHeight="1">
      <c r="B21" s="117"/>
      <c r="C21" s="117"/>
      <c r="D21" s="117"/>
      <c r="E21" s="117"/>
      <c r="F21" s="117"/>
      <c r="G21" s="117"/>
      <c r="H21" s="117"/>
      <c r="I21" s="117"/>
      <c r="J21" s="117"/>
      <c r="K21" s="117"/>
    </row>
    <row r="22" spans="2:11" s="108" customFormat="1" ht="18" customHeight="1">
      <c r="B22" s="117"/>
      <c r="C22" s="117"/>
      <c r="D22" s="117"/>
      <c r="E22" s="117"/>
      <c r="F22" s="117"/>
      <c r="G22" s="117"/>
      <c r="H22" s="117"/>
      <c r="I22" s="117"/>
      <c r="J22" s="117"/>
      <c r="K22" s="117"/>
    </row>
    <row r="23" spans="2:11" s="108" customFormat="1">
      <c r="B23" s="117"/>
      <c r="C23" s="117"/>
      <c r="D23" s="117"/>
      <c r="E23" s="117"/>
      <c r="F23" s="117"/>
      <c r="G23" s="117"/>
      <c r="H23" s="117"/>
      <c r="I23" s="117"/>
      <c r="J23" s="117"/>
      <c r="K23" s="117"/>
    </row>
    <row r="24" spans="2:11" s="115" customFormat="1" ht="18.600000000000001">
      <c r="B24" s="116"/>
      <c r="C24" s="116"/>
      <c r="D24" s="116"/>
      <c r="E24" s="116"/>
      <c r="F24" s="116"/>
      <c r="G24" s="116"/>
      <c r="H24" s="116"/>
      <c r="I24" s="116"/>
      <c r="J24" s="116"/>
      <c r="K24" s="116"/>
    </row>
    <row r="25" spans="2:11" s="108" customFormat="1">
      <c r="B25" s="114"/>
      <c r="C25" s="114"/>
      <c r="D25" s="114"/>
      <c r="E25" s="114"/>
      <c r="F25" s="114"/>
      <c r="G25" s="114"/>
      <c r="H25" s="114"/>
      <c r="I25" s="114"/>
      <c r="J25" s="114"/>
      <c r="K25" s="114"/>
    </row>
    <row r="26" spans="2:11" s="109" customFormat="1" ht="24.6">
      <c r="C26" s="113" t="s">
        <v>92</v>
      </c>
      <c r="K26" s="112"/>
    </row>
    <row r="27" spans="2:11" s="109" customFormat="1">
      <c r="C27" s="109" t="s">
        <v>102</v>
      </c>
      <c r="G27" s="111"/>
    </row>
    <row r="28" spans="2:11" s="108" customFormat="1" ht="27">
      <c r="C28" s="108" t="s">
        <v>90</v>
      </c>
      <c r="K28" s="110" t="s">
        <v>101</v>
      </c>
    </row>
    <row r="29" spans="2:11" s="108" customFormat="1"/>
    <row r="30" spans="2:11" s="108" customFormat="1"/>
    <row r="31" spans="2:11" s="108" customFormat="1"/>
    <row r="32" spans="2:11" s="108" customFormat="1"/>
    <row r="33" s="108" customFormat="1"/>
    <row r="34" s="108" customFormat="1"/>
    <row r="35" s="108" customFormat="1"/>
    <row r="36" s="108" customFormat="1"/>
    <row r="37" s="108" customFormat="1"/>
    <row r="38" s="108" customFormat="1"/>
    <row r="39" s="108" customFormat="1"/>
    <row r="40" s="108" customFormat="1"/>
    <row r="41" s="108" customFormat="1"/>
    <row r="42" s="108" customFormat="1"/>
    <row r="43" s="108" customFormat="1"/>
    <row r="44" s="108" customFormat="1"/>
    <row r="45" s="108" customFormat="1"/>
    <row r="46" s="108" customFormat="1"/>
    <row r="47" s="108" customFormat="1"/>
    <row r="48" s="108" customFormat="1"/>
    <row r="49" s="108" customFormat="1"/>
    <row r="50" s="108" customFormat="1"/>
    <row r="51" s="108" customFormat="1"/>
    <row r="52" s="108" customFormat="1"/>
    <row r="53" s="108" customFormat="1"/>
    <row r="54" s="108" customFormat="1"/>
    <row r="55" s="108" customFormat="1"/>
    <row r="56" s="108" customFormat="1"/>
    <row r="57" s="108" customFormat="1"/>
    <row r="58" s="108" customFormat="1"/>
    <row r="59" s="108" customFormat="1"/>
    <row r="60" s="108" customFormat="1"/>
    <row r="61" s="108" customFormat="1"/>
    <row r="62" s="108" customFormat="1"/>
    <row r="63" s="108" customFormat="1"/>
    <row r="64" s="108" customFormat="1"/>
    <row r="65" s="108" customFormat="1"/>
    <row r="66" s="108" customFormat="1"/>
    <row r="67" s="108" customFormat="1"/>
    <row r="68" s="108" customFormat="1"/>
    <row r="69" s="108" customFormat="1"/>
    <row r="70" s="108" customFormat="1"/>
    <row r="71" s="108" customFormat="1"/>
    <row r="72" s="108" customFormat="1"/>
    <row r="73" s="108" customFormat="1"/>
    <row r="74" s="108" customFormat="1"/>
    <row r="75" s="108" customFormat="1"/>
    <row r="76" s="108" customFormat="1"/>
    <row r="77" s="108" customFormat="1"/>
    <row r="78" s="108" customFormat="1"/>
  </sheetData>
  <mergeCells count="1">
    <mergeCell ref="B2:K2"/>
  </mergeCells>
  <printOptions horizontalCentered="1"/>
  <pageMargins left="0.27559055118110237" right="0.31496062992125984" top="0.51181102362204722" bottom="0.19685039370078741" header="0.15748031496062992" footer="0.15748031496062992"/>
  <pageSetup paperSize="9" scale="90" orientation="landscape" r:id="rId1"/>
  <headerFooter alignWithMargins="0">
    <oddHeader>&amp;R13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K28"/>
  <sheetViews>
    <sheetView zoomScaleNormal="100" zoomScaleSheetLayoutView="100" workbookViewId="0">
      <selection activeCell="E9" sqref="E9"/>
    </sheetView>
  </sheetViews>
  <sheetFormatPr defaultColWidth="9.109375" defaultRowHeight="22.8"/>
  <cols>
    <col min="1" max="1" width="24.109375" style="135" customWidth="1"/>
    <col min="2" max="2" width="10" style="135" customWidth="1"/>
    <col min="3" max="3" width="12.44140625" style="135" customWidth="1"/>
    <col min="4" max="4" width="10" style="135" customWidth="1"/>
    <col min="5" max="5" width="12.44140625" style="135" customWidth="1"/>
    <col min="6" max="6" width="10" style="135" customWidth="1"/>
    <col min="7" max="7" width="12.44140625" style="135" customWidth="1"/>
    <col min="8" max="8" width="10" style="135" customWidth="1"/>
    <col min="9" max="9" width="12.44140625" style="135" customWidth="1"/>
    <col min="10" max="10" width="10" style="135" customWidth="1"/>
    <col min="11" max="11" width="12.44140625" style="135" customWidth="1"/>
    <col min="12" max="16384" width="9.109375" style="135"/>
  </cols>
  <sheetData>
    <row r="1" spans="1:11" ht="24.6">
      <c r="A1" s="575"/>
      <c r="B1" s="575"/>
      <c r="C1" s="575"/>
      <c r="D1" s="575"/>
      <c r="E1" s="575"/>
      <c r="F1" s="575"/>
      <c r="G1" s="575"/>
      <c r="H1" s="575"/>
      <c r="I1" s="575"/>
      <c r="J1" s="575"/>
      <c r="K1" s="575"/>
    </row>
    <row r="2" spans="1:11" s="136" customFormat="1" ht="24.6">
      <c r="A2" s="575" t="s">
        <v>204</v>
      </c>
      <c r="B2" s="575"/>
      <c r="C2" s="575"/>
      <c r="D2" s="575"/>
      <c r="E2" s="575"/>
      <c r="F2" s="575"/>
      <c r="G2" s="575"/>
      <c r="H2" s="575"/>
      <c r="I2" s="575"/>
      <c r="J2" s="575"/>
      <c r="K2" s="575"/>
    </row>
    <row r="3" spans="1:11" ht="24.6">
      <c r="A3" s="104"/>
    </row>
    <row r="4" spans="1:11">
      <c r="I4" s="155"/>
      <c r="J4" s="156"/>
      <c r="K4" s="156" t="s">
        <v>21</v>
      </c>
    </row>
    <row r="5" spans="1:11">
      <c r="A5" s="576" t="s">
        <v>7</v>
      </c>
      <c r="B5" s="579" t="s">
        <v>354</v>
      </c>
      <c r="C5" s="580"/>
      <c r="D5" s="583" t="s">
        <v>103</v>
      </c>
      <c r="E5" s="584"/>
      <c r="F5" s="584"/>
      <c r="G5" s="584"/>
      <c r="H5" s="584"/>
      <c r="I5" s="584"/>
      <c r="J5" s="585" t="s">
        <v>57</v>
      </c>
      <c r="K5" s="585"/>
    </row>
    <row r="6" spans="1:11">
      <c r="A6" s="577"/>
      <c r="B6" s="581"/>
      <c r="C6" s="582"/>
      <c r="D6" s="586" t="s">
        <v>104</v>
      </c>
      <c r="E6" s="586"/>
      <c r="F6" s="586" t="s">
        <v>105</v>
      </c>
      <c r="G6" s="586"/>
      <c r="H6" s="586" t="s">
        <v>106</v>
      </c>
      <c r="I6" s="583"/>
      <c r="J6" s="585"/>
      <c r="K6" s="585"/>
    </row>
    <row r="7" spans="1:11">
      <c r="A7" s="578"/>
      <c r="B7" s="159" t="s">
        <v>7</v>
      </c>
      <c r="C7" s="159" t="s">
        <v>14</v>
      </c>
      <c r="D7" s="159" t="s">
        <v>7</v>
      </c>
      <c r="E7" s="159" t="s">
        <v>14</v>
      </c>
      <c r="F7" s="159" t="s">
        <v>7</v>
      </c>
      <c r="G7" s="159" t="s">
        <v>14</v>
      </c>
      <c r="H7" s="159" t="s">
        <v>7</v>
      </c>
      <c r="I7" s="159" t="s">
        <v>14</v>
      </c>
      <c r="J7" s="159" t="s">
        <v>7</v>
      </c>
      <c r="K7" s="159" t="s">
        <v>14</v>
      </c>
    </row>
    <row r="8" spans="1:11" ht="23.4" thickBot="1">
      <c r="A8" s="137" t="s">
        <v>16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</row>
    <row r="9" spans="1:11" s="136" customFormat="1" ht="23.4" thickTop="1">
      <c r="A9" s="139" t="s">
        <v>107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</row>
    <row r="10" spans="1:11" s="136" customFormat="1">
      <c r="A10" s="140" t="s">
        <v>108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</row>
    <row r="11" spans="1:11" s="136" customFormat="1">
      <c r="A11" s="140" t="s">
        <v>109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</row>
    <row r="12" spans="1:11" ht="45.6">
      <c r="A12" s="141" t="s">
        <v>110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</row>
    <row r="13" spans="1:11">
      <c r="A13" s="143" t="s">
        <v>195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</row>
    <row r="14" spans="1:11">
      <c r="A14" s="144" t="s">
        <v>111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</row>
    <row r="15" spans="1:11">
      <c r="A15" s="145" t="s">
        <v>112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</row>
    <row r="16" spans="1:11">
      <c r="A16" s="145" t="s">
        <v>113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</row>
    <row r="17" spans="1:11" ht="45.6">
      <c r="A17" s="146" t="s">
        <v>110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</row>
    <row r="18" spans="1:11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</row>
    <row r="19" spans="1:11">
      <c r="A19" s="158" t="s">
        <v>18</v>
      </c>
    </row>
    <row r="20" spans="1:11">
      <c r="A20" s="157" t="s">
        <v>114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11">
      <c r="A21" s="158" t="s">
        <v>115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1">
      <c r="A22" s="158" t="s">
        <v>116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1" hidden="1">
      <c r="A23" s="158" t="s">
        <v>117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</row>
    <row r="25" spans="1:11" s="158" customFormat="1">
      <c r="A25" s="135"/>
      <c r="B25" s="135"/>
      <c r="C25" s="135"/>
      <c r="D25" s="135"/>
      <c r="E25" s="135"/>
      <c r="F25" s="135"/>
      <c r="G25" s="135"/>
      <c r="H25" s="135"/>
      <c r="I25" s="135"/>
      <c r="J25" s="135"/>
      <c r="K25" s="135"/>
    </row>
    <row r="26" spans="1:11" s="158" customFormat="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 s="158" customFormat="1">
      <c r="A27" s="135"/>
      <c r="B27" s="135"/>
      <c r="C27" s="135"/>
      <c r="D27" s="135"/>
      <c r="E27" s="135"/>
      <c r="F27" s="135"/>
      <c r="G27" s="135"/>
      <c r="H27" s="135"/>
      <c r="I27" s="135"/>
      <c r="J27" s="135"/>
      <c r="K27" s="135"/>
    </row>
    <row r="28" spans="1:11" s="158" customFormat="1">
      <c r="A28" s="135"/>
      <c r="B28" s="135"/>
      <c r="C28" s="135"/>
      <c r="D28" s="135"/>
      <c r="E28" s="135"/>
      <c r="F28" s="135"/>
      <c r="G28" s="135"/>
      <c r="H28" s="135"/>
      <c r="I28" s="135"/>
      <c r="J28" s="135"/>
      <c r="K28" s="135"/>
    </row>
  </sheetData>
  <mergeCells count="9">
    <mergeCell ref="A1:K1"/>
    <mergeCell ref="A2:K2"/>
    <mergeCell ref="A5:A7"/>
    <mergeCell ref="B5:C6"/>
    <mergeCell ref="D5:I5"/>
    <mergeCell ref="J5:K6"/>
    <mergeCell ref="D6:E6"/>
    <mergeCell ref="F6:G6"/>
    <mergeCell ref="H6:I6"/>
  </mergeCells>
  <pageMargins left="0.70866141732283472" right="0.23622047244094491" top="0.27559055118110237" bottom="0.15748031496062992" header="0.19685039370078741" footer="0.11811023622047245"/>
  <pageSetup paperSize="9" orientation="landscape" r:id="rId1"/>
  <headerFooter>
    <oddHeader>&amp;R14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37"/>
    <pageSetUpPr fitToPage="1"/>
  </sheetPr>
  <dimension ref="A1:W26"/>
  <sheetViews>
    <sheetView tabSelected="1" zoomScale="80" zoomScaleNormal="80" workbookViewId="0">
      <selection activeCell="S29" sqref="S29"/>
    </sheetView>
  </sheetViews>
  <sheetFormatPr defaultColWidth="9.109375" defaultRowHeight="38.4"/>
  <cols>
    <col min="1" max="22" width="9.109375" style="97"/>
    <col min="23" max="24" width="9.109375" style="97" customWidth="1"/>
    <col min="25" max="16384" width="9.109375" style="97"/>
  </cols>
  <sheetData>
    <row r="1" spans="1:23" ht="36" customHeight="1">
      <c r="A1" s="490"/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</row>
    <row r="2" spans="1:23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23" ht="18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23" ht="18" customHeight="1"/>
    <row r="5" spans="1:23">
      <c r="A5" s="489"/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489"/>
      <c r="S5" s="489"/>
      <c r="T5" s="489"/>
      <c r="U5" s="489"/>
      <c r="V5" s="489"/>
      <c r="W5" s="489"/>
    </row>
    <row r="6" spans="1:23" ht="18" customHeight="1">
      <c r="A6" s="100"/>
    </row>
    <row r="7" spans="1:23" ht="18" customHeight="1">
      <c r="A7" s="100"/>
    </row>
    <row r="8" spans="1:23" ht="18" customHeight="1">
      <c r="A8" s="100"/>
    </row>
    <row r="9" spans="1:23" ht="18" customHeight="1">
      <c r="A9" s="100"/>
    </row>
    <row r="10" spans="1:23" ht="18" customHeight="1">
      <c r="A10" s="100"/>
    </row>
    <row r="11" spans="1:23" ht="19.5" customHeight="1">
      <c r="A11" s="489"/>
      <c r="B11" s="489"/>
      <c r="C11" s="489"/>
      <c r="D11" s="489"/>
      <c r="E11" s="489"/>
      <c r="F11" s="489"/>
      <c r="G11" s="489"/>
      <c r="H11" s="489"/>
      <c r="I11" s="489"/>
      <c r="J11" s="489"/>
      <c r="K11" s="489"/>
      <c r="L11" s="489"/>
      <c r="M11" s="489"/>
      <c r="N11" s="489"/>
      <c r="O11" s="489"/>
      <c r="P11" s="489"/>
    </row>
    <row r="12" spans="1:23" ht="18" customHeight="1"/>
    <row r="13" spans="1:23">
      <c r="A13" s="489" t="s">
        <v>261</v>
      </c>
      <c r="B13" s="489"/>
      <c r="C13" s="489"/>
      <c r="D13" s="489"/>
      <c r="E13" s="489"/>
      <c r="F13" s="489"/>
      <c r="G13" s="489"/>
      <c r="H13" s="489"/>
      <c r="I13" s="489"/>
      <c r="J13" s="489"/>
      <c r="K13" s="489"/>
      <c r="L13" s="489"/>
      <c r="M13" s="489"/>
      <c r="N13" s="489"/>
      <c r="O13" s="489"/>
      <c r="P13" s="489"/>
      <c r="Q13" s="489"/>
      <c r="R13" s="489"/>
      <c r="S13" s="489"/>
      <c r="T13" s="489"/>
      <c r="U13" s="489"/>
      <c r="V13" s="489"/>
      <c r="W13" s="489"/>
    </row>
    <row r="14" spans="1:23" ht="74.25" customHeight="1">
      <c r="A14" s="100"/>
    </row>
    <row r="15" spans="1:23" ht="45.75" customHeight="1">
      <c r="A15" s="489" t="s">
        <v>317</v>
      </c>
      <c r="B15" s="489"/>
      <c r="C15" s="489"/>
      <c r="D15" s="489"/>
      <c r="E15" s="489"/>
      <c r="F15" s="489"/>
      <c r="G15" s="489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  <c r="T15" s="489"/>
      <c r="U15" s="489"/>
      <c r="V15" s="489"/>
      <c r="W15" s="489"/>
    </row>
    <row r="16" spans="1:23">
      <c r="A16" s="489" t="s">
        <v>162</v>
      </c>
      <c r="B16" s="489"/>
      <c r="C16" s="489"/>
      <c r="D16" s="489"/>
      <c r="E16" s="489"/>
      <c r="F16" s="489"/>
      <c r="G16" s="489"/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  <c r="T16" s="489"/>
      <c r="U16" s="489"/>
      <c r="V16" s="489"/>
      <c r="W16" s="489"/>
    </row>
    <row r="17" spans="1:23" ht="71.25" customHeight="1">
      <c r="A17" s="100"/>
    </row>
    <row r="18" spans="1:23" ht="18" customHeight="1">
      <c r="A18" s="100"/>
    </row>
    <row r="19" spans="1:23" ht="39.75" customHeight="1">
      <c r="A19" s="489" t="s">
        <v>69</v>
      </c>
      <c r="B19" s="489"/>
      <c r="C19" s="489"/>
      <c r="D19" s="489"/>
      <c r="E19" s="489"/>
      <c r="F19" s="489"/>
      <c r="G19" s="48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  <c r="T19" s="489"/>
      <c r="U19" s="489"/>
      <c r="V19" s="489"/>
      <c r="W19" s="489"/>
    </row>
    <row r="20" spans="1:23" ht="18" customHeight="1">
      <c r="A20" s="100"/>
    </row>
    <row r="21" spans="1:23" ht="18" customHeight="1">
      <c r="A21" s="100"/>
    </row>
    <row r="22" spans="1:23" ht="18" customHeight="1">
      <c r="A22" s="100"/>
    </row>
    <row r="23" spans="1:23" ht="39" customHeight="1">
      <c r="A23" s="489" t="s">
        <v>369</v>
      </c>
      <c r="B23" s="489"/>
      <c r="C23" s="489"/>
      <c r="D23" s="489"/>
      <c r="E23" s="489"/>
      <c r="F23" s="489"/>
      <c r="G23" s="489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89"/>
      <c r="T23" s="489"/>
      <c r="U23" s="489"/>
      <c r="V23" s="489"/>
      <c r="W23" s="489"/>
    </row>
    <row r="24" spans="1:23" ht="39" customHeight="1">
      <c r="A24" s="489" t="s">
        <v>163</v>
      </c>
      <c r="B24" s="489"/>
      <c r="C24" s="489"/>
      <c r="D24" s="489"/>
      <c r="E24" s="489"/>
      <c r="F24" s="489"/>
      <c r="G24" s="489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  <c r="T24" s="489"/>
      <c r="U24" s="489"/>
      <c r="V24" s="489"/>
      <c r="W24" s="489"/>
    </row>
    <row r="25" spans="1:23" ht="39" customHeight="1">
      <c r="A25" s="489" t="s">
        <v>318</v>
      </c>
      <c r="B25" s="489"/>
      <c r="C25" s="489"/>
      <c r="D25" s="489"/>
      <c r="E25" s="489"/>
      <c r="F25" s="489"/>
      <c r="G25" s="489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  <c r="T25" s="489"/>
      <c r="U25" s="489"/>
      <c r="V25" s="489"/>
      <c r="W25" s="489"/>
    </row>
    <row r="26" spans="1:23">
      <c r="A26" s="489" t="s">
        <v>70</v>
      </c>
      <c r="B26" s="489"/>
      <c r="C26" s="489"/>
      <c r="D26" s="489"/>
      <c r="E26" s="489"/>
      <c r="F26" s="489"/>
      <c r="G26" s="489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  <c r="T26" s="489"/>
      <c r="U26" s="489"/>
      <c r="V26" s="489"/>
      <c r="W26" s="489"/>
    </row>
  </sheetData>
  <mergeCells count="11">
    <mergeCell ref="A26:W26"/>
    <mergeCell ref="A1:P1"/>
    <mergeCell ref="A11:P11"/>
    <mergeCell ref="A5:W5"/>
    <mergeCell ref="A13:W13"/>
    <mergeCell ref="A15:W15"/>
    <mergeCell ref="A16:W16"/>
    <mergeCell ref="A19:W19"/>
    <mergeCell ref="A23:W23"/>
    <mergeCell ref="A24:W24"/>
    <mergeCell ref="A25:W25"/>
  </mergeCells>
  <phoneticPr fontId="9" type="noConversion"/>
  <printOptions horizontalCentered="1"/>
  <pageMargins left="0.47244094488188981" right="0.47244094488188981" top="0.39370078740157483" bottom="0.62992125984251968" header="0.51181102362204722" footer="0.51181102362204722"/>
  <pageSetup paperSize="9" scale="65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B1:K35"/>
  <sheetViews>
    <sheetView zoomScaleNormal="100" zoomScaleSheetLayoutView="100" workbookViewId="0">
      <selection activeCell="D35" sqref="D35"/>
    </sheetView>
  </sheetViews>
  <sheetFormatPr defaultRowHeight="21"/>
  <cols>
    <col min="1" max="1" width="0.44140625" style="160" customWidth="1"/>
    <col min="2" max="2" width="57.44140625" style="160" customWidth="1"/>
    <col min="3" max="3" width="8.6640625" style="160" customWidth="1"/>
    <col min="4" max="5" width="8.44140625" style="166" customWidth="1"/>
    <col min="6" max="9" width="11" style="167" customWidth="1"/>
    <col min="10" max="10" width="8.6640625" style="168" customWidth="1"/>
    <col min="11" max="11" width="42.44140625" style="168" customWidth="1"/>
    <col min="12" max="12" width="1.44140625" style="160" customWidth="1"/>
    <col min="13" max="255" width="9.109375" style="160"/>
    <col min="256" max="256" width="5.33203125" style="160" customWidth="1"/>
    <col min="257" max="257" width="57.44140625" style="160" customWidth="1"/>
    <col min="258" max="258" width="8.6640625" style="160" customWidth="1"/>
    <col min="259" max="260" width="8.44140625" style="160" customWidth="1"/>
    <col min="261" max="264" width="11" style="160" customWidth="1"/>
    <col min="265" max="265" width="8.6640625" style="160" customWidth="1"/>
    <col min="266" max="266" width="20.44140625" style="160" customWidth="1"/>
    <col min="267" max="267" width="28.109375" style="160" customWidth="1"/>
    <col min="268" max="268" width="1.44140625" style="160" customWidth="1"/>
    <col min="269" max="511" width="9.109375" style="160"/>
    <col min="512" max="512" width="5.33203125" style="160" customWidth="1"/>
    <col min="513" max="513" width="57.44140625" style="160" customWidth="1"/>
    <col min="514" max="514" width="8.6640625" style="160" customWidth="1"/>
    <col min="515" max="516" width="8.44140625" style="160" customWidth="1"/>
    <col min="517" max="520" width="11" style="160" customWidth="1"/>
    <col min="521" max="521" width="8.6640625" style="160" customWidth="1"/>
    <col min="522" max="522" width="20.44140625" style="160" customWidth="1"/>
    <col min="523" max="523" width="28.109375" style="160" customWidth="1"/>
    <col min="524" max="524" width="1.44140625" style="160" customWidth="1"/>
    <col min="525" max="767" width="9.109375" style="160"/>
    <col min="768" max="768" width="5.33203125" style="160" customWidth="1"/>
    <col min="769" max="769" width="57.44140625" style="160" customWidth="1"/>
    <col min="770" max="770" width="8.6640625" style="160" customWidth="1"/>
    <col min="771" max="772" width="8.44140625" style="160" customWidth="1"/>
    <col min="773" max="776" width="11" style="160" customWidth="1"/>
    <col min="777" max="777" width="8.6640625" style="160" customWidth="1"/>
    <col min="778" max="778" width="20.44140625" style="160" customWidth="1"/>
    <col min="779" max="779" width="28.109375" style="160" customWidth="1"/>
    <col min="780" max="780" width="1.44140625" style="160" customWidth="1"/>
    <col min="781" max="1023" width="9.109375" style="160"/>
    <col min="1024" max="1024" width="5.33203125" style="160" customWidth="1"/>
    <col min="1025" max="1025" width="57.44140625" style="160" customWidth="1"/>
    <col min="1026" max="1026" width="8.6640625" style="160" customWidth="1"/>
    <col min="1027" max="1028" width="8.44140625" style="160" customWidth="1"/>
    <col min="1029" max="1032" width="11" style="160" customWidth="1"/>
    <col min="1033" max="1033" width="8.6640625" style="160" customWidth="1"/>
    <col min="1034" max="1034" width="20.44140625" style="160" customWidth="1"/>
    <col min="1035" max="1035" width="28.109375" style="160" customWidth="1"/>
    <col min="1036" max="1036" width="1.44140625" style="160" customWidth="1"/>
    <col min="1037" max="1279" width="9.109375" style="160"/>
    <col min="1280" max="1280" width="5.33203125" style="160" customWidth="1"/>
    <col min="1281" max="1281" width="57.44140625" style="160" customWidth="1"/>
    <col min="1282" max="1282" width="8.6640625" style="160" customWidth="1"/>
    <col min="1283" max="1284" width="8.44140625" style="160" customWidth="1"/>
    <col min="1285" max="1288" width="11" style="160" customWidth="1"/>
    <col min="1289" max="1289" width="8.6640625" style="160" customWidth="1"/>
    <col min="1290" max="1290" width="20.44140625" style="160" customWidth="1"/>
    <col min="1291" max="1291" width="28.109375" style="160" customWidth="1"/>
    <col min="1292" max="1292" width="1.44140625" style="160" customWidth="1"/>
    <col min="1293" max="1535" width="9.109375" style="160"/>
    <col min="1536" max="1536" width="5.33203125" style="160" customWidth="1"/>
    <col min="1537" max="1537" width="57.44140625" style="160" customWidth="1"/>
    <col min="1538" max="1538" width="8.6640625" style="160" customWidth="1"/>
    <col min="1539" max="1540" width="8.44140625" style="160" customWidth="1"/>
    <col min="1541" max="1544" width="11" style="160" customWidth="1"/>
    <col min="1545" max="1545" width="8.6640625" style="160" customWidth="1"/>
    <col min="1546" max="1546" width="20.44140625" style="160" customWidth="1"/>
    <col min="1547" max="1547" width="28.109375" style="160" customWidth="1"/>
    <col min="1548" max="1548" width="1.44140625" style="160" customWidth="1"/>
    <col min="1549" max="1791" width="9.109375" style="160"/>
    <col min="1792" max="1792" width="5.33203125" style="160" customWidth="1"/>
    <col min="1793" max="1793" width="57.44140625" style="160" customWidth="1"/>
    <col min="1794" max="1794" width="8.6640625" style="160" customWidth="1"/>
    <col min="1795" max="1796" width="8.44140625" style="160" customWidth="1"/>
    <col min="1797" max="1800" width="11" style="160" customWidth="1"/>
    <col min="1801" max="1801" width="8.6640625" style="160" customWidth="1"/>
    <col min="1802" max="1802" width="20.44140625" style="160" customWidth="1"/>
    <col min="1803" max="1803" width="28.109375" style="160" customWidth="1"/>
    <col min="1804" max="1804" width="1.44140625" style="160" customWidth="1"/>
    <col min="1805" max="2047" width="9.109375" style="160"/>
    <col min="2048" max="2048" width="5.33203125" style="160" customWidth="1"/>
    <col min="2049" max="2049" width="57.44140625" style="160" customWidth="1"/>
    <col min="2050" max="2050" width="8.6640625" style="160" customWidth="1"/>
    <col min="2051" max="2052" width="8.44140625" style="160" customWidth="1"/>
    <col min="2053" max="2056" width="11" style="160" customWidth="1"/>
    <col min="2057" max="2057" width="8.6640625" style="160" customWidth="1"/>
    <col min="2058" max="2058" width="20.44140625" style="160" customWidth="1"/>
    <col min="2059" max="2059" width="28.109375" style="160" customWidth="1"/>
    <col min="2060" max="2060" width="1.44140625" style="160" customWidth="1"/>
    <col min="2061" max="2303" width="9.109375" style="160"/>
    <col min="2304" max="2304" width="5.33203125" style="160" customWidth="1"/>
    <col min="2305" max="2305" width="57.44140625" style="160" customWidth="1"/>
    <col min="2306" max="2306" width="8.6640625" style="160" customWidth="1"/>
    <col min="2307" max="2308" width="8.44140625" style="160" customWidth="1"/>
    <col min="2309" max="2312" width="11" style="160" customWidth="1"/>
    <col min="2313" max="2313" width="8.6640625" style="160" customWidth="1"/>
    <col min="2314" max="2314" width="20.44140625" style="160" customWidth="1"/>
    <col min="2315" max="2315" width="28.109375" style="160" customWidth="1"/>
    <col min="2316" max="2316" width="1.44140625" style="160" customWidth="1"/>
    <col min="2317" max="2559" width="9.109375" style="160"/>
    <col min="2560" max="2560" width="5.33203125" style="160" customWidth="1"/>
    <col min="2561" max="2561" width="57.44140625" style="160" customWidth="1"/>
    <col min="2562" max="2562" width="8.6640625" style="160" customWidth="1"/>
    <col min="2563" max="2564" width="8.44140625" style="160" customWidth="1"/>
    <col min="2565" max="2568" width="11" style="160" customWidth="1"/>
    <col min="2569" max="2569" width="8.6640625" style="160" customWidth="1"/>
    <col min="2570" max="2570" width="20.44140625" style="160" customWidth="1"/>
    <col min="2571" max="2571" width="28.109375" style="160" customWidth="1"/>
    <col min="2572" max="2572" width="1.44140625" style="160" customWidth="1"/>
    <col min="2573" max="2815" width="9.109375" style="160"/>
    <col min="2816" max="2816" width="5.33203125" style="160" customWidth="1"/>
    <col min="2817" max="2817" width="57.44140625" style="160" customWidth="1"/>
    <col min="2818" max="2818" width="8.6640625" style="160" customWidth="1"/>
    <col min="2819" max="2820" width="8.44140625" style="160" customWidth="1"/>
    <col min="2821" max="2824" width="11" style="160" customWidth="1"/>
    <col min="2825" max="2825" width="8.6640625" style="160" customWidth="1"/>
    <col min="2826" max="2826" width="20.44140625" style="160" customWidth="1"/>
    <col min="2827" max="2827" width="28.109375" style="160" customWidth="1"/>
    <col min="2828" max="2828" width="1.44140625" style="160" customWidth="1"/>
    <col min="2829" max="3071" width="9.109375" style="160"/>
    <col min="3072" max="3072" width="5.33203125" style="160" customWidth="1"/>
    <col min="3073" max="3073" width="57.44140625" style="160" customWidth="1"/>
    <col min="3074" max="3074" width="8.6640625" style="160" customWidth="1"/>
    <col min="3075" max="3076" width="8.44140625" style="160" customWidth="1"/>
    <col min="3077" max="3080" width="11" style="160" customWidth="1"/>
    <col min="3081" max="3081" width="8.6640625" style="160" customWidth="1"/>
    <col min="3082" max="3082" width="20.44140625" style="160" customWidth="1"/>
    <col min="3083" max="3083" width="28.109375" style="160" customWidth="1"/>
    <col min="3084" max="3084" width="1.44140625" style="160" customWidth="1"/>
    <col min="3085" max="3327" width="9.109375" style="160"/>
    <col min="3328" max="3328" width="5.33203125" style="160" customWidth="1"/>
    <col min="3329" max="3329" width="57.44140625" style="160" customWidth="1"/>
    <col min="3330" max="3330" width="8.6640625" style="160" customWidth="1"/>
    <col min="3331" max="3332" width="8.44140625" style="160" customWidth="1"/>
    <col min="3333" max="3336" width="11" style="160" customWidth="1"/>
    <col min="3337" max="3337" width="8.6640625" style="160" customWidth="1"/>
    <col min="3338" max="3338" width="20.44140625" style="160" customWidth="1"/>
    <col min="3339" max="3339" width="28.109375" style="160" customWidth="1"/>
    <col min="3340" max="3340" width="1.44140625" style="160" customWidth="1"/>
    <col min="3341" max="3583" width="9.109375" style="160"/>
    <col min="3584" max="3584" width="5.33203125" style="160" customWidth="1"/>
    <col min="3585" max="3585" width="57.44140625" style="160" customWidth="1"/>
    <col min="3586" max="3586" width="8.6640625" style="160" customWidth="1"/>
    <col min="3587" max="3588" width="8.44140625" style="160" customWidth="1"/>
    <col min="3589" max="3592" width="11" style="160" customWidth="1"/>
    <col min="3593" max="3593" width="8.6640625" style="160" customWidth="1"/>
    <col min="3594" max="3594" width="20.44140625" style="160" customWidth="1"/>
    <col min="3595" max="3595" width="28.109375" style="160" customWidth="1"/>
    <col min="3596" max="3596" width="1.44140625" style="160" customWidth="1"/>
    <col min="3597" max="3839" width="9.109375" style="160"/>
    <col min="3840" max="3840" width="5.33203125" style="160" customWidth="1"/>
    <col min="3841" max="3841" width="57.44140625" style="160" customWidth="1"/>
    <col min="3842" max="3842" width="8.6640625" style="160" customWidth="1"/>
    <col min="3843" max="3844" width="8.44140625" style="160" customWidth="1"/>
    <col min="3845" max="3848" width="11" style="160" customWidth="1"/>
    <col min="3849" max="3849" width="8.6640625" style="160" customWidth="1"/>
    <col min="3850" max="3850" width="20.44140625" style="160" customWidth="1"/>
    <col min="3851" max="3851" width="28.109375" style="160" customWidth="1"/>
    <col min="3852" max="3852" width="1.44140625" style="160" customWidth="1"/>
    <col min="3853" max="4095" width="9.109375" style="160"/>
    <col min="4096" max="4096" width="5.33203125" style="160" customWidth="1"/>
    <col min="4097" max="4097" width="57.44140625" style="160" customWidth="1"/>
    <col min="4098" max="4098" width="8.6640625" style="160" customWidth="1"/>
    <col min="4099" max="4100" width="8.44140625" style="160" customWidth="1"/>
    <col min="4101" max="4104" width="11" style="160" customWidth="1"/>
    <col min="4105" max="4105" width="8.6640625" style="160" customWidth="1"/>
    <col min="4106" max="4106" width="20.44140625" style="160" customWidth="1"/>
    <col min="4107" max="4107" width="28.109375" style="160" customWidth="1"/>
    <col min="4108" max="4108" width="1.44140625" style="160" customWidth="1"/>
    <col min="4109" max="4351" width="9.109375" style="160"/>
    <col min="4352" max="4352" width="5.33203125" style="160" customWidth="1"/>
    <col min="4353" max="4353" width="57.44140625" style="160" customWidth="1"/>
    <col min="4354" max="4354" width="8.6640625" style="160" customWidth="1"/>
    <col min="4355" max="4356" width="8.44140625" style="160" customWidth="1"/>
    <col min="4357" max="4360" width="11" style="160" customWidth="1"/>
    <col min="4361" max="4361" width="8.6640625" style="160" customWidth="1"/>
    <col min="4362" max="4362" width="20.44140625" style="160" customWidth="1"/>
    <col min="4363" max="4363" width="28.109375" style="160" customWidth="1"/>
    <col min="4364" max="4364" width="1.44140625" style="160" customWidth="1"/>
    <col min="4365" max="4607" width="9.109375" style="160"/>
    <col min="4608" max="4608" width="5.33203125" style="160" customWidth="1"/>
    <col min="4609" max="4609" width="57.44140625" style="160" customWidth="1"/>
    <col min="4610" max="4610" width="8.6640625" style="160" customWidth="1"/>
    <col min="4611" max="4612" width="8.44140625" style="160" customWidth="1"/>
    <col min="4613" max="4616" width="11" style="160" customWidth="1"/>
    <col min="4617" max="4617" width="8.6640625" style="160" customWidth="1"/>
    <col min="4618" max="4618" width="20.44140625" style="160" customWidth="1"/>
    <col min="4619" max="4619" width="28.109375" style="160" customWidth="1"/>
    <col min="4620" max="4620" width="1.44140625" style="160" customWidth="1"/>
    <col min="4621" max="4863" width="9.109375" style="160"/>
    <col min="4864" max="4864" width="5.33203125" style="160" customWidth="1"/>
    <col min="4865" max="4865" width="57.44140625" style="160" customWidth="1"/>
    <col min="4866" max="4866" width="8.6640625" style="160" customWidth="1"/>
    <col min="4867" max="4868" width="8.44140625" style="160" customWidth="1"/>
    <col min="4869" max="4872" width="11" style="160" customWidth="1"/>
    <col min="4873" max="4873" width="8.6640625" style="160" customWidth="1"/>
    <col min="4874" max="4874" width="20.44140625" style="160" customWidth="1"/>
    <col min="4875" max="4875" width="28.109375" style="160" customWidth="1"/>
    <col min="4876" max="4876" width="1.44140625" style="160" customWidth="1"/>
    <col min="4877" max="5119" width="9.109375" style="160"/>
    <col min="5120" max="5120" width="5.33203125" style="160" customWidth="1"/>
    <col min="5121" max="5121" width="57.44140625" style="160" customWidth="1"/>
    <col min="5122" max="5122" width="8.6640625" style="160" customWidth="1"/>
    <col min="5123" max="5124" width="8.44140625" style="160" customWidth="1"/>
    <col min="5125" max="5128" width="11" style="160" customWidth="1"/>
    <col min="5129" max="5129" width="8.6640625" style="160" customWidth="1"/>
    <col min="5130" max="5130" width="20.44140625" style="160" customWidth="1"/>
    <col min="5131" max="5131" width="28.109375" style="160" customWidth="1"/>
    <col min="5132" max="5132" width="1.44140625" style="160" customWidth="1"/>
    <col min="5133" max="5375" width="9.109375" style="160"/>
    <col min="5376" max="5376" width="5.33203125" style="160" customWidth="1"/>
    <col min="5377" max="5377" width="57.44140625" style="160" customWidth="1"/>
    <col min="5378" max="5378" width="8.6640625" style="160" customWidth="1"/>
    <col min="5379" max="5380" width="8.44140625" style="160" customWidth="1"/>
    <col min="5381" max="5384" width="11" style="160" customWidth="1"/>
    <col min="5385" max="5385" width="8.6640625" style="160" customWidth="1"/>
    <col min="5386" max="5386" width="20.44140625" style="160" customWidth="1"/>
    <col min="5387" max="5387" width="28.109375" style="160" customWidth="1"/>
    <col min="5388" max="5388" width="1.44140625" style="160" customWidth="1"/>
    <col min="5389" max="5631" width="9.109375" style="160"/>
    <col min="5632" max="5632" width="5.33203125" style="160" customWidth="1"/>
    <col min="5633" max="5633" width="57.44140625" style="160" customWidth="1"/>
    <col min="5634" max="5634" width="8.6640625" style="160" customWidth="1"/>
    <col min="5635" max="5636" width="8.44140625" style="160" customWidth="1"/>
    <col min="5637" max="5640" width="11" style="160" customWidth="1"/>
    <col min="5641" max="5641" width="8.6640625" style="160" customWidth="1"/>
    <col min="5642" max="5642" width="20.44140625" style="160" customWidth="1"/>
    <col min="5643" max="5643" width="28.109375" style="160" customWidth="1"/>
    <col min="5644" max="5644" width="1.44140625" style="160" customWidth="1"/>
    <col min="5645" max="5887" width="9.109375" style="160"/>
    <col min="5888" max="5888" width="5.33203125" style="160" customWidth="1"/>
    <col min="5889" max="5889" width="57.44140625" style="160" customWidth="1"/>
    <col min="5890" max="5890" width="8.6640625" style="160" customWidth="1"/>
    <col min="5891" max="5892" width="8.44140625" style="160" customWidth="1"/>
    <col min="5893" max="5896" width="11" style="160" customWidth="1"/>
    <col min="5897" max="5897" width="8.6640625" style="160" customWidth="1"/>
    <col min="5898" max="5898" width="20.44140625" style="160" customWidth="1"/>
    <col min="5899" max="5899" width="28.109375" style="160" customWidth="1"/>
    <col min="5900" max="5900" width="1.44140625" style="160" customWidth="1"/>
    <col min="5901" max="6143" width="9.109375" style="160"/>
    <col min="6144" max="6144" width="5.33203125" style="160" customWidth="1"/>
    <col min="6145" max="6145" width="57.44140625" style="160" customWidth="1"/>
    <col min="6146" max="6146" width="8.6640625" style="160" customWidth="1"/>
    <col min="6147" max="6148" width="8.44140625" style="160" customWidth="1"/>
    <col min="6149" max="6152" width="11" style="160" customWidth="1"/>
    <col min="6153" max="6153" width="8.6640625" style="160" customWidth="1"/>
    <col min="6154" max="6154" width="20.44140625" style="160" customWidth="1"/>
    <col min="6155" max="6155" width="28.109375" style="160" customWidth="1"/>
    <col min="6156" max="6156" width="1.44140625" style="160" customWidth="1"/>
    <col min="6157" max="6399" width="9.109375" style="160"/>
    <col min="6400" max="6400" width="5.33203125" style="160" customWidth="1"/>
    <col min="6401" max="6401" width="57.44140625" style="160" customWidth="1"/>
    <col min="6402" max="6402" width="8.6640625" style="160" customWidth="1"/>
    <col min="6403" max="6404" width="8.44140625" style="160" customWidth="1"/>
    <col min="6405" max="6408" width="11" style="160" customWidth="1"/>
    <col min="6409" max="6409" width="8.6640625" style="160" customWidth="1"/>
    <col min="6410" max="6410" width="20.44140625" style="160" customWidth="1"/>
    <col min="6411" max="6411" width="28.109375" style="160" customWidth="1"/>
    <col min="6412" max="6412" width="1.44140625" style="160" customWidth="1"/>
    <col min="6413" max="6655" width="9.109375" style="160"/>
    <col min="6656" max="6656" width="5.33203125" style="160" customWidth="1"/>
    <col min="6657" max="6657" width="57.44140625" style="160" customWidth="1"/>
    <col min="6658" max="6658" width="8.6640625" style="160" customWidth="1"/>
    <col min="6659" max="6660" width="8.44140625" style="160" customWidth="1"/>
    <col min="6661" max="6664" width="11" style="160" customWidth="1"/>
    <col min="6665" max="6665" width="8.6640625" style="160" customWidth="1"/>
    <col min="6666" max="6666" width="20.44140625" style="160" customWidth="1"/>
    <col min="6667" max="6667" width="28.109375" style="160" customWidth="1"/>
    <col min="6668" max="6668" width="1.44140625" style="160" customWidth="1"/>
    <col min="6669" max="6911" width="9.109375" style="160"/>
    <col min="6912" max="6912" width="5.33203125" style="160" customWidth="1"/>
    <col min="6913" max="6913" width="57.44140625" style="160" customWidth="1"/>
    <col min="6914" max="6914" width="8.6640625" style="160" customWidth="1"/>
    <col min="6915" max="6916" width="8.44140625" style="160" customWidth="1"/>
    <col min="6917" max="6920" width="11" style="160" customWidth="1"/>
    <col min="6921" max="6921" width="8.6640625" style="160" customWidth="1"/>
    <col min="6922" max="6922" width="20.44140625" style="160" customWidth="1"/>
    <col min="6923" max="6923" width="28.109375" style="160" customWidth="1"/>
    <col min="6924" max="6924" width="1.44140625" style="160" customWidth="1"/>
    <col min="6925" max="7167" width="9.109375" style="160"/>
    <col min="7168" max="7168" width="5.33203125" style="160" customWidth="1"/>
    <col min="7169" max="7169" width="57.44140625" style="160" customWidth="1"/>
    <col min="7170" max="7170" width="8.6640625" style="160" customWidth="1"/>
    <col min="7171" max="7172" width="8.44140625" style="160" customWidth="1"/>
    <col min="7173" max="7176" width="11" style="160" customWidth="1"/>
    <col min="7177" max="7177" width="8.6640625" style="160" customWidth="1"/>
    <col min="7178" max="7178" width="20.44140625" style="160" customWidth="1"/>
    <col min="7179" max="7179" width="28.109375" style="160" customWidth="1"/>
    <col min="7180" max="7180" width="1.44140625" style="160" customWidth="1"/>
    <col min="7181" max="7423" width="9.109375" style="160"/>
    <col min="7424" max="7424" width="5.33203125" style="160" customWidth="1"/>
    <col min="7425" max="7425" width="57.44140625" style="160" customWidth="1"/>
    <col min="7426" max="7426" width="8.6640625" style="160" customWidth="1"/>
    <col min="7427" max="7428" width="8.44140625" style="160" customWidth="1"/>
    <col min="7429" max="7432" width="11" style="160" customWidth="1"/>
    <col min="7433" max="7433" width="8.6640625" style="160" customWidth="1"/>
    <col min="7434" max="7434" width="20.44140625" style="160" customWidth="1"/>
    <col min="7435" max="7435" width="28.109375" style="160" customWidth="1"/>
    <col min="7436" max="7436" width="1.44140625" style="160" customWidth="1"/>
    <col min="7437" max="7679" width="9.109375" style="160"/>
    <col min="7680" max="7680" width="5.33203125" style="160" customWidth="1"/>
    <col min="7681" max="7681" width="57.44140625" style="160" customWidth="1"/>
    <col min="7682" max="7682" width="8.6640625" style="160" customWidth="1"/>
    <col min="7683" max="7684" width="8.44140625" style="160" customWidth="1"/>
    <col min="7685" max="7688" width="11" style="160" customWidth="1"/>
    <col min="7689" max="7689" width="8.6640625" style="160" customWidth="1"/>
    <col min="7690" max="7690" width="20.44140625" style="160" customWidth="1"/>
    <col min="7691" max="7691" width="28.109375" style="160" customWidth="1"/>
    <col min="7692" max="7692" width="1.44140625" style="160" customWidth="1"/>
    <col min="7693" max="7935" width="9.109375" style="160"/>
    <col min="7936" max="7936" width="5.33203125" style="160" customWidth="1"/>
    <col min="7937" max="7937" width="57.44140625" style="160" customWidth="1"/>
    <col min="7938" max="7938" width="8.6640625" style="160" customWidth="1"/>
    <col min="7939" max="7940" width="8.44140625" style="160" customWidth="1"/>
    <col min="7941" max="7944" width="11" style="160" customWidth="1"/>
    <col min="7945" max="7945" width="8.6640625" style="160" customWidth="1"/>
    <col min="7946" max="7946" width="20.44140625" style="160" customWidth="1"/>
    <col min="7947" max="7947" width="28.109375" style="160" customWidth="1"/>
    <col min="7948" max="7948" width="1.44140625" style="160" customWidth="1"/>
    <col min="7949" max="8191" width="9.109375" style="160"/>
    <col min="8192" max="8192" width="5.33203125" style="160" customWidth="1"/>
    <col min="8193" max="8193" width="57.44140625" style="160" customWidth="1"/>
    <col min="8194" max="8194" width="8.6640625" style="160" customWidth="1"/>
    <col min="8195" max="8196" width="8.44140625" style="160" customWidth="1"/>
    <col min="8197" max="8200" width="11" style="160" customWidth="1"/>
    <col min="8201" max="8201" width="8.6640625" style="160" customWidth="1"/>
    <col min="8202" max="8202" width="20.44140625" style="160" customWidth="1"/>
    <col min="8203" max="8203" width="28.109375" style="160" customWidth="1"/>
    <col min="8204" max="8204" width="1.44140625" style="160" customWidth="1"/>
    <col min="8205" max="8447" width="9.109375" style="160"/>
    <col min="8448" max="8448" width="5.33203125" style="160" customWidth="1"/>
    <col min="8449" max="8449" width="57.44140625" style="160" customWidth="1"/>
    <col min="8450" max="8450" width="8.6640625" style="160" customWidth="1"/>
    <col min="8451" max="8452" width="8.44140625" style="160" customWidth="1"/>
    <col min="8453" max="8456" width="11" style="160" customWidth="1"/>
    <col min="8457" max="8457" width="8.6640625" style="160" customWidth="1"/>
    <col min="8458" max="8458" width="20.44140625" style="160" customWidth="1"/>
    <col min="8459" max="8459" width="28.109375" style="160" customWidth="1"/>
    <col min="8460" max="8460" width="1.44140625" style="160" customWidth="1"/>
    <col min="8461" max="8703" width="9.109375" style="160"/>
    <col min="8704" max="8704" width="5.33203125" style="160" customWidth="1"/>
    <col min="8705" max="8705" width="57.44140625" style="160" customWidth="1"/>
    <col min="8706" max="8706" width="8.6640625" style="160" customWidth="1"/>
    <col min="8707" max="8708" width="8.44140625" style="160" customWidth="1"/>
    <col min="8709" max="8712" width="11" style="160" customWidth="1"/>
    <col min="8713" max="8713" width="8.6640625" style="160" customWidth="1"/>
    <col min="8714" max="8714" width="20.44140625" style="160" customWidth="1"/>
    <col min="8715" max="8715" width="28.109375" style="160" customWidth="1"/>
    <col min="8716" max="8716" width="1.44140625" style="160" customWidth="1"/>
    <col min="8717" max="8959" width="9.109375" style="160"/>
    <col min="8960" max="8960" width="5.33203125" style="160" customWidth="1"/>
    <col min="8961" max="8961" width="57.44140625" style="160" customWidth="1"/>
    <col min="8962" max="8962" width="8.6640625" style="160" customWidth="1"/>
    <col min="8963" max="8964" width="8.44140625" style="160" customWidth="1"/>
    <col min="8965" max="8968" width="11" style="160" customWidth="1"/>
    <col min="8969" max="8969" width="8.6640625" style="160" customWidth="1"/>
    <col min="8970" max="8970" width="20.44140625" style="160" customWidth="1"/>
    <col min="8971" max="8971" width="28.109375" style="160" customWidth="1"/>
    <col min="8972" max="8972" width="1.44140625" style="160" customWidth="1"/>
    <col min="8973" max="9215" width="9.109375" style="160"/>
    <col min="9216" max="9216" width="5.33203125" style="160" customWidth="1"/>
    <col min="9217" max="9217" width="57.44140625" style="160" customWidth="1"/>
    <col min="9218" max="9218" width="8.6640625" style="160" customWidth="1"/>
    <col min="9219" max="9220" width="8.44140625" style="160" customWidth="1"/>
    <col min="9221" max="9224" width="11" style="160" customWidth="1"/>
    <col min="9225" max="9225" width="8.6640625" style="160" customWidth="1"/>
    <col min="9226" max="9226" width="20.44140625" style="160" customWidth="1"/>
    <col min="9227" max="9227" width="28.109375" style="160" customWidth="1"/>
    <col min="9228" max="9228" width="1.44140625" style="160" customWidth="1"/>
    <col min="9229" max="9471" width="9.109375" style="160"/>
    <col min="9472" max="9472" width="5.33203125" style="160" customWidth="1"/>
    <col min="9473" max="9473" width="57.44140625" style="160" customWidth="1"/>
    <col min="9474" max="9474" width="8.6640625" style="160" customWidth="1"/>
    <col min="9475" max="9476" width="8.44140625" style="160" customWidth="1"/>
    <col min="9477" max="9480" width="11" style="160" customWidth="1"/>
    <col min="9481" max="9481" width="8.6640625" style="160" customWidth="1"/>
    <col min="9482" max="9482" width="20.44140625" style="160" customWidth="1"/>
    <col min="9483" max="9483" width="28.109375" style="160" customWidth="1"/>
    <col min="9484" max="9484" width="1.44140625" style="160" customWidth="1"/>
    <col min="9485" max="9727" width="9.109375" style="160"/>
    <col min="9728" max="9728" width="5.33203125" style="160" customWidth="1"/>
    <col min="9729" max="9729" width="57.44140625" style="160" customWidth="1"/>
    <col min="9730" max="9730" width="8.6640625" style="160" customWidth="1"/>
    <col min="9731" max="9732" width="8.44140625" style="160" customWidth="1"/>
    <col min="9733" max="9736" width="11" style="160" customWidth="1"/>
    <col min="9737" max="9737" width="8.6640625" style="160" customWidth="1"/>
    <col min="9738" max="9738" width="20.44140625" style="160" customWidth="1"/>
    <col min="9739" max="9739" width="28.109375" style="160" customWidth="1"/>
    <col min="9740" max="9740" width="1.44140625" style="160" customWidth="1"/>
    <col min="9741" max="9983" width="9.109375" style="160"/>
    <col min="9984" max="9984" width="5.33203125" style="160" customWidth="1"/>
    <col min="9985" max="9985" width="57.44140625" style="160" customWidth="1"/>
    <col min="9986" max="9986" width="8.6640625" style="160" customWidth="1"/>
    <col min="9987" max="9988" width="8.44140625" style="160" customWidth="1"/>
    <col min="9989" max="9992" width="11" style="160" customWidth="1"/>
    <col min="9993" max="9993" width="8.6640625" style="160" customWidth="1"/>
    <col min="9994" max="9994" width="20.44140625" style="160" customWidth="1"/>
    <col min="9995" max="9995" width="28.109375" style="160" customWidth="1"/>
    <col min="9996" max="9996" width="1.44140625" style="160" customWidth="1"/>
    <col min="9997" max="10239" width="9.109375" style="160"/>
    <col min="10240" max="10240" width="5.33203125" style="160" customWidth="1"/>
    <col min="10241" max="10241" width="57.44140625" style="160" customWidth="1"/>
    <col min="10242" max="10242" width="8.6640625" style="160" customWidth="1"/>
    <col min="10243" max="10244" width="8.44140625" style="160" customWidth="1"/>
    <col min="10245" max="10248" width="11" style="160" customWidth="1"/>
    <col min="10249" max="10249" width="8.6640625" style="160" customWidth="1"/>
    <col min="10250" max="10250" width="20.44140625" style="160" customWidth="1"/>
    <col min="10251" max="10251" width="28.109375" style="160" customWidth="1"/>
    <col min="10252" max="10252" width="1.44140625" style="160" customWidth="1"/>
    <col min="10253" max="10495" width="9.109375" style="160"/>
    <col min="10496" max="10496" width="5.33203125" style="160" customWidth="1"/>
    <col min="10497" max="10497" width="57.44140625" style="160" customWidth="1"/>
    <col min="10498" max="10498" width="8.6640625" style="160" customWidth="1"/>
    <col min="10499" max="10500" width="8.44140625" style="160" customWidth="1"/>
    <col min="10501" max="10504" width="11" style="160" customWidth="1"/>
    <col min="10505" max="10505" width="8.6640625" style="160" customWidth="1"/>
    <col min="10506" max="10506" width="20.44140625" style="160" customWidth="1"/>
    <col min="10507" max="10507" width="28.109375" style="160" customWidth="1"/>
    <col min="10508" max="10508" width="1.44140625" style="160" customWidth="1"/>
    <col min="10509" max="10751" width="9.109375" style="160"/>
    <col min="10752" max="10752" width="5.33203125" style="160" customWidth="1"/>
    <col min="10753" max="10753" width="57.44140625" style="160" customWidth="1"/>
    <col min="10754" max="10754" width="8.6640625" style="160" customWidth="1"/>
    <col min="10755" max="10756" width="8.44140625" style="160" customWidth="1"/>
    <col min="10757" max="10760" width="11" style="160" customWidth="1"/>
    <col min="10761" max="10761" width="8.6640625" style="160" customWidth="1"/>
    <col min="10762" max="10762" width="20.44140625" style="160" customWidth="1"/>
    <col min="10763" max="10763" width="28.109375" style="160" customWidth="1"/>
    <col min="10764" max="10764" width="1.44140625" style="160" customWidth="1"/>
    <col min="10765" max="11007" width="9.109375" style="160"/>
    <col min="11008" max="11008" width="5.33203125" style="160" customWidth="1"/>
    <col min="11009" max="11009" width="57.44140625" style="160" customWidth="1"/>
    <col min="11010" max="11010" width="8.6640625" style="160" customWidth="1"/>
    <col min="11011" max="11012" width="8.44140625" style="160" customWidth="1"/>
    <col min="11013" max="11016" width="11" style="160" customWidth="1"/>
    <col min="11017" max="11017" width="8.6640625" style="160" customWidth="1"/>
    <col min="11018" max="11018" width="20.44140625" style="160" customWidth="1"/>
    <col min="11019" max="11019" width="28.109375" style="160" customWidth="1"/>
    <col min="11020" max="11020" width="1.44140625" style="160" customWidth="1"/>
    <col min="11021" max="11263" width="9.109375" style="160"/>
    <col min="11264" max="11264" width="5.33203125" style="160" customWidth="1"/>
    <col min="11265" max="11265" width="57.44140625" style="160" customWidth="1"/>
    <col min="11266" max="11266" width="8.6640625" style="160" customWidth="1"/>
    <col min="11267" max="11268" width="8.44140625" style="160" customWidth="1"/>
    <col min="11269" max="11272" width="11" style="160" customWidth="1"/>
    <col min="11273" max="11273" width="8.6640625" style="160" customWidth="1"/>
    <col min="11274" max="11274" width="20.44140625" style="160" customWidth="1"/>
    <col min="11275" max="11275" width="28.109375" style="160" customWidth="1"/>
    <col min="11276" max="11276" width="1.44140625" style="160" customWidth="1"/>
    <col min="11277" max="11519" width="9.109375" style="160"/>
    <col min="11520" max="11520" width="5.33203125" style="160" customWidth="1"/>
    <col min="11521" max="11521" width="57.44140625" style="160" customWidth="1"/>
    <col min="11522" max="11522" width="8.6640625" style="160" customWidth="1"/>
    <col min="11523" max="11524" width="8.44140625" style="160" customWidth="1"/>
    <col min="11525" max="11528" width="11" style="160" customWidth="1"/>
    <col min="11529" max="11529" width="8.6640625" style="160" customWidth="1"/>
    <col min="11530" max="11530" width="20.44140625" style="160" customWidth="1"/>
    <col min="11531" max="11531" width="28.109375" style="160" customWidth="1"/>
    <col min="11532" max="11532" width="1.44140625" style="160" customWidth="1"/>
    <col min="11533" max="11775" width="9.109375" style="160"/>
    <col min="11776" max="11776" width="5.33203125" style="160" customWidth="1"/>
    <col min="11777" max="11777" width="57.44140625" style="160" customWidth="1"/>
    <col min="11778" max="11778" width="8.6640625" style="160" customWidth="1"/>
    <col min="11779" max="11780" width="8.44140625" style="160" customWidth="1"/>
    <col min="11781" max="11784" width="11" style="160" customWidth="1"/>
    <col min="11785" max="11785" width="8.6640625" style="160" customWidth="1"/>
    <col min="11786" max="11786" width="20.44140625" style="160" customWidth="1"/>
    <col min="11787" max="11787" width="28.109375" style="160" customWidth="1"/>
    <col min="11788" max="11788" width="1.44140625" style="160" customWidth="1"/>
    <col min="11789" max="12031" width="9.109375" style="160"/>
    <col min="12032" max="12032" width="5.33203125" style="160" customWidth="1"/>
    <col min="12033" max="12033" width="57.44140625" style="160" customWidth="1"/>
    <col min="12034" max="12034" width="8.6640625" style="160" customWidth="1"/>
    <col min="12035" max="12036" width="8.44140625" style="160" customWidth="1"/>
    <col min="12037" max="12040" width="11" style="160" customWidth="1"/>
    <col min="12041" max="12041" width="8.6640625" style="160" customWidth="1"/>
    <col min="12042" max="12042" width="20.44140625" style="160" customWidth="1"/>
    <col min="12043" max="12043" width="28.109375" style="160" customWidth="1"/>
    <col min="12044" max="12044" width="1.44140625" style="160" customWidth="1"/>
    <col min="12045" max="12287" width="9.109375" style="160"/>
    <col min="12288" max="12288" width="5.33203125" style="160" customWidth="1"/>
    <col min="12289" max="12289" width="57.44140625" style="160" customWidth="1"/>
    <col min="12290" max="12290" width="8.6640625" style="160" customWidth="1"/>
    <col min="12291" max="12292" width="8.44140625" style="160" customWidth="1"/>
    <col min="12293" max="12296" width="11" style="160" customWidth="1"/>
    <col min="12297" max="12297" width="8.6640625" style="160" customWidth="1"/>
    <col min="12298" max="12298" width="20.44140625" style="160" customWidth="1"/>
    <col min="12299" max="12299" width="28.109375" style="160" customWidth="1"/>
    <col min="12300" max="12300" width="1.44140625" style="160" customWidth="1"/>
    <col min="12301" max="12543" width="9.109375" style="160"/>
    <col min="12544" max="12544" width="5.33203125" style="160" customWidth="1"/>
    <col min="12545" max="12545" width="57.44140625" style="160" customWidth="1"/>
    <col min="12546" max="12546" width="8.6640625" style="160" customWidth="1"/>
    <col min="12547" max="12548" width="8.44140625" style="160" customWidth="1"/>
    <col min="12549" max="12552" width="11" style="160" customWidth="1"/>
    <col min="12553" max="12553" width="8.6640625" style="160" customWidth="1"/>
    <col min="12554" max="12554" width="20.44140625" style="160" customWidth="1"/>
    <col min="12555" max="12555" width="28.109375" style="160" customWidth="1"/>
    <col min="12556" max="12556" width="1.44140625" style="160" customWidth="1"/>
    <col min="12557" max="12799" width="9.109375" style="160"/>
    <col min="12800" max="12800" width="5.33203125" style="160" customWidth="1"/>
    <col min="12801" max="12801" width="57.44140625" style="160" customWidth="1"/>
    <col min="12802" max="12802" width="8.6640625" style="160" customWidth="1"/>
    <col min="12803" max="12804" width="8.44140625" style="160" customWidth="1"/>
    <col min="12805" max="12808" width="11" style="160" customWidth="1"/>
    <col min="12809" max="12809" width="8.6640625" style="160" customWidth="1"/>
    <col min="12810" max="12810" width="20.44140625" style="160" customWidth="1"/>
    <col min="12811" max="12811" width="28.109375" style="160" customWidth="1"/>
    <col min="12812" max="12812" width="1.44140625" style="160" customWidth="1"/>
    <col min="12813" max="13055" width="9.109375" style="160"/>
    <col min="13056" max="13056" width="5.33203125" style="160" customWidth="1"/>
    <col min="13057" max="13057" width="57.44140625" style="160" customWidth="1"/>
    <col min="13058" max="13058" width="8.6640625" style="160" customWidth="1"/>
    <col min="13059" max="13060" width="8.44140625" style="160" customWidth="1"/>
    <col min="13061" max="13064" width="11" style="160" customWidth="1"/>
    <col min="13065" max="13065" width="8.6640625" style="160" customWidth="1"/>
    <col min="13066" max="13066" width="20.44140625" style="160" customWidth="1"/>
    <col min="13067" max="13067" width="28.109375" style="160" customWidth="1"/>
    <col min="13068" max="13068" width="1.44140625" style="160" customWidth="1"/>
    <col min="13069" max="13311" width="9.109375" style="160"/>
    <col min="13312" max="13312" width="5.33203125" style="160" customWidth="1"/>
    <col min="13313" max="13313" width="57.44140625" style="160" customWidth="1"/>
    <col min="13314" max="13314" width="8.6640625" style="160" customWidth="1"/>
    <col min="13315" max="13316" width="8.44140625" style="160" customWidth="1"/>
    <col min="13317" max="13320" width="11" style="160" customWidth="1"/>
    <col min="13321" max="13321" width="8.6640625" style="160" customWidth="1"/>
    <col min="13322" max="13322" width="20.44140625" style="160" customWidth="1"/>
    <col min="13323" max="13323" width="28.109375" style="160" customWidth="1"/>
    <col min="13324" max="13324" width="1.44140625" style="160" customWidth="1"/>
    <col min="13325" max="13567" width="9.109375" style="160"/>
    <col min="13568" max="13568" width="5.33203125" style="160" customWidth="1"/>
    <col min="13569" max="13569" width="57.44140625" style="160" customWidth="1"/>
    <col min="13570" max="13570" width="8.6640625" style="160" customWidth="1"/>
    <col min="13571" max="13572" width="8.44140625" style="160" customWidth="1"/>
    <col min="13573" max="13576" width="11" style="160" customWidth="1"/>
    <col min="13577" max="13577" width="8.6640625" style="160" customWidth="1"/>
    <col min="13578" max="13578" width="20.44140625" style="160" customWidth="1"/>
    <col min="13579" max="13579" width="28.109375" style="160" customWidth="1"/>
    <col min="13580" max="13580" width="1.44140625" style="160" customWidth="1"/>
    <col min="13581" max="13823" width="9.109375" style="160"/>
    <col min="13824" max="13824" width="5.33203125" style="160" customWidth="1"/>
    <col min="13825" max="13825" width="57.44140625" style="160" customWidth="1"/>
    <col min="13826" max="13826" width="8.6640625" style="160" customWidth="1"/>
    <col min="13827" max="13828" width="8.44140625" style="160" customWidth="1"/>
    <col min="13829" max="13832" width="11" style="160" customWidth="1"/>
    <col min="13833" max="13833" width="8.6640625" style="160" customWidth="1"/>
    <col min="13834" max="13834" width="20.44140625" style="160" customWidth="1"/>
    <col min="13835" max="13835" width="28.109375" style="160" customWidth="1"/>
    <col min="13836" max="13836" width="1.44140625" style="160" customWidth="1"/>
    <col min="13837" max="14079" width="9.109375" style="160"/>
    <col min="14080" max="14080" width="5.33203125" style="160" customWidth="1"/>
    <col min="14081" max="14081" width="57.44140625" style="160" customWidth="1"/>
    <col min="14082" max="14082" width="8.6640625" style="160" customWidth="1"/>
    <col min="14083" max="14084" width="8.44140625" style="160" customWidth="1"/>
    <col min="14085" max="14088" width="11" style="160" customWidth="1"/>
    <col min="14089" max="14089" width="8.6640625" style="160" customWidth="1"/>
    <col min="14090" max="14090" width="20.44140625" style="160" customWidth="1"/>
    <col min="14091" max="14091" width="28.109375" style="160" customWidth="1"/>
    <col min="14092" max="14092" width="1.44140625" style="160" customWidth="1"/>
    <col min="14093" max="14335" width="9.109375" style="160"/>
    <col min="14336" max="14336" width="5.33203125" style="160" customWidth="1"/>
    <col min="14337" max="14337" width="57.44140625" style="160" customWidth="1"/>
    <col min="14338" max="14338" width="8.6640625" style="160" customWidth="1"/>
    <col min="14339" max="14340" width="8.44140625" style="160" customWidth="1"/>
    <col min="14341" max="14344" width="11" style="160" customWidth="1"/>
    <col min="14345" max="14345" width="8.6640625" style="160" customWidth="1"/>
    <col min="14346" max="14346" width="20.44140625" style="160" customWidth="1"/>
    <col min="14347" max="14347" width="28.109375" style="160" customWidth="1"/>
    <col min="14348" max="14348" width="1.44140625" style="160" customWidth="1"/>
    <col min="14349" max="14591" width="9.109375" style="160"/>
    <col min="14592" max="14592" width="5.33203125" style="160" customWidth="1"/>
    <col min="14593" max="14593" width="57.44140625" style="160" customWidth="1"/>
    <col min="14594" max="14594" width="8.6640625" style="160" customWidth="1"/>
    <col min="14595" max="14596" width="8.44140625" style="160" customWidth="1"/>
    <col min="14597" max="14600" width="11" style="160" customWidth="1"/>
    <col min="14601" max="14601" width="8.6640625" style="160" customWidth="1"/>
    <col min="14602" max="14602" width="20.44140625" style="160" customWidth="1"/>
    <col min="14603" max="14603" width="28.109375" style="160" customWidth="1"/>
    <col min="14604" max="14604" width="1.44140625" style="160" customWidth="1"/>
    <col min="14605" max="14847" width="9.109375" style="160"/>
    <col min="14848" max="14848" width="5.33203125" style="160" customWidth="1"/>
    <col min="14849" max="14849" width="57.44140625" style="160" customWidth="1"/>
    <col min="14850" max="14850" width="8.6640625" style="160" customWidth="1"/>
    <col min="14851" max="14852" width="8.44140625" style="160" customWidth="1"/>
    <col min="14853" max="14856" width="11" style="160" customWidth="1"/>
    <col min="14857" max="14857" width="8.6640625" style="160" customWidth="1"/>
    <col min="14858" max="14858" width="20.44140625" style="160" customWidth="1"/>
    <col min="14859" max="14859" width="28.109375" style="160" customWidth="1"/>
    <col min="14860" max="14860" width="1.44140625" style="160" customWidth="1"/>
    <col min="14861" max="15103" width="9.109375" style="160"/>
    <col min="15104" max="15104" width="5.33203125" style="160" customWidth="1"/>
    <col min="15105" max="15105" width="57.44140625" style="160" customWidth="1"/>
    <col min="15106" max="15106" width="8.6640625" style="160" customWidth="1"/>
    <col min="15107" max="15108" width="8.44140625" style="160" customWidth="1"/>
    <col min="15109" max="15112" width="11" style="160" customWidth="1"/>
    <col min="15113" max="15113" width="8.6640625" style="160" customWidth="1"/>
    <col min="15114" max="15114" width="20.44140625" style="160" customWidth="1"/>
    <col min="15115" max="15115" width="28.109375" style="160" customWidth="1"/>
    <col min="15116" max="15116" width="1.44140625" style="160" customWidth="1"/>
    <col min="15117" max="15359" width="9.109375" style="160"/>
    <col min="15360" max="15360" width="5.33203125" style="160" customWidth="1"/>
    <col min="15361" max="15361" width="57.44140625" style="160" customWidth="1"/>
    <col min="15362" max="15362" width="8.6640625" style="160" customWidth="1"/>
    <col min="15363" max="15364" width="8.44140625" style="160" customWidth="1"/>
    <col min="15365" max="15368" width="11" style="160" customWidth="1"/>
    <col min="15369" max="15369" width="8.6640625" style="160" customWidth="1"/>
    <col min="15370" max="15370" width="20.44140625" style="160" customWidth="1"/>
    <col min="15371" max="15371" width="28.109375" style="160" customWidth="1"/>
    <col min="15372" max="15372" width="1.44140625" style="160" customWidth="1"/>
    <col min="15373" max="15615" width="9.109375" style="160"/>
    <col min="15616" max="15616" width="5.33203125" style="160" customWidth="1"/>
    <col min="15617" max="15617" width="57.44140625" style="160" customWidth="1"/>
    <col min="15618" max="15618" width="8.6640625" style="160" customWidth="1"/>
    <col min="15619" max="15620" width="8.44140625" style="160" customWidth="1"/>
    <col min="15621" max="15624" width="11" style="160" customWidth="1"/>
    <col min="15625" max="15625" width="8.6640625" style="160" customWidth="1"/>
    <col min="15626" max="15626" width="20.44140625" style="160" customWidth="1"/>
    <col min="15627" max="15627" width="28.109375" style="160" customWidth="1"/>
    <col min="15628" max="15628" width="1.44140625" style="160" customWidth="1"/>
    <col min="15629" max="15871" width="9.109375" style="160"/>
    <col min="15872" max="15872" width="5.33203125" style="160" customWidth="1"/>
    <col min="15873" max="15873" width="57.44140625" style="160" customWidth="1"/>
    <col min="15874" max="15874" width="8.6640625" style="160" customWidth="1"/>
    <col min="15875" max="15876" width="8.44140625" style="160" customWidth="1"/>
    <col min="15877" max="15880" width="11" style="160" customWidth="1"/>
    <col min="15881" max="15881" width="8.6640625" style="160" customWidth="1"/>
    <col min="15882" max="15882" width="20.44140625" style="160" customWidth="1"/>
    <col min="15883" max="15883" width="28.109375" style="160" customWidth="1"/>
    <col min="15884" max="15884" width="1.44140625" style="160" customWidth="1"/>
    <col min="15885" max="16127" width="9.109375" style="160"/>
    <col min="16128" max="16128" width="5.33203125" style="160" customWidth="1"/>
    <col min="16129" max="16129" width="57.44140625" style="160" customWidth="1"/>
    <col min="16130" max="16130" width="8.6640625" style="160" customWidth="1"/>
    <col min="16131" max="16132" width="8.44140625" style="160" customWidth="1"/>
    <col min="16133" max="16136" width="11" style="160" customWidth="1"/>
    <col min="16137" max="16137" width="8.6640625" style="160" customWidth="1"/>
    <col min="16138" max="16138" width="20.44140625" style="160" customWidth="1"/>
    <col min="16139" max="16139" width="28.109375" style="160" customWidth="1"/>
    <col min="16140" max="16140" width="1.44140625" style="160" customWidth="1"/>
    <col min="16141" max="16384" width="9.109375" style="160"/>
  </cols>
  <sheetData>
    <row r="1" spans="2:11" ht="27">
      <c r="B1" s="587" t="s">
        <v>355</v>
      </c>
      <c r="C1" s="587"/>
      <c r="D1" s="587"/>
      <c r="E1" s="587"/>
      <c r="F1" s="587"/>
      <c r="G1" s="587"/>
      <c r="H1" s="587"/>
      <c r="I1" s="587"/>
      <c r="J1" s="587"/>
      <c r="K1" s="587"/>
    </row>
    <row r="2" spans="2:11" ht="20.25" customHeight="1">
      <c r="B2" s="587" t="s">
        <v>356</v>
      </c>
      <c r="C2" s="587"/>
      <c r="D2" s="587"/>
      <c r="E2" s="587"/>
      <c r="F2" s="587"/>
      <c r="G2" s="587"/>
      <c r="H2" s="587"/>
      <c r="I2" s="587"/>
      <c r="J2" s="587"/>
      <c r="K2" s="587"/>
    </row>
    <row r="3" spans="2:11" ht="18" customHeight="1">
      <c r="B3" s="279"/>
      <c r="C3" s="161"/>
      <c r="D3" s="162"/>
      <c r="E3" s="162"/>
      <c r="F3" s="163"/>
      <c r="G3" s="163"/>
      <c r="H3" s="163"/>
      <c r="I3" s="163"/>
      <c r="J3" s="164"/>
      <c r="K3" s="164"/>
    </row>
    <row r="4" spans="2:11" ht="21" customHeight="1">
      <c r="B4" s="130" t="s">
        <v>261</v>
      </c>
      <c r="C4" s="161"/>
      <c r="D4" s="162"/>
      <c r="E4" s="162"/>
      <c r="F4" s="163"/>
      <c r="G4" s="163"/>
      <c r="H4" s="163"/>
      <c r="I4" s="163"/>
      <c r="J4" s="164"/>
      <c r="K4" s="164"/>
    </row>
    <row r="5" spans="2:11" ht="21" hidden="1" customHeight="1">
      <c r="B5" s="165" t="s">
        <v>118</v>
      </c>
      <c r="C5" s="161"/>
      <c r="D5" s="162"/>
      <c r="E5" s="162"/>
      <c r="F5" s="163"/>
      <c r="G5" s="163"/>
      <c r="H5" s="163"/>
      <c r="I5" s="163"/>
      <c r="J5" s="164"/>
      <c r="K5" s="164"/>
    </row>
    <row r="6" spans="2:11" ht="13.5" customHeight="1">
      <c r="K6" s="169" t="s">
        <v>119</v>
      </c>
    </row>
    <row r="7" spans="2:11" ht="21" customHeight="1">
      <c r="B7" s="588" t="s">
        <v>155</v>
      </c>
      <c r="C7" s="590" t="s">
        <v>120</v>
      </c>
      <c r="D7" s="591"/>
      <c r="E7" s="592"/>
      <c r="F7" s="596" t="s">
        <v>14</v>
      </c>
      <c r="G7" s="597"/>
      <c r="H7" s="597"/>
      <c r="I7" s="597"/>
      <c r="J7" s="598"/>
      <c r="K7" s="170"/>
    </row>
    <row r="8" spans="2:11" ht="21" customHeight="1">
      <c r="B8" s="589"/>
      <c r="C8" s="593"/>
      <c r="D8" s="594"/>
      <c r="E8" s="595"/>
      <c r="F8" s="599" t="s">
        <v>75</v>
      </c>
      <c r="G8" s="171" t="s">
        <v>76</v>
      </c>
      <c r="H8" s="172"/>
      <c r="I8" s="601" t="s">
        <v>357</v>
      </c>
      <c r="J8" s="602"/>
      <c r="K8" s="173" t="s">
        <v>121</v>
      </c>
    </row>
    <row r="9" spans="2:11" ht="21" customHeight="1" thickBot="1">
      <c r="B9" s="589"/>
      <c r="C9" s="260" t="s">
        <v>59</v>
      </c>
      <c r="D9" s="175" t="s">
        <v>75</v>
      </c>
      <c r="E9" s="175" t="s">
        <v>76</v>
      </c>
      <c r="F9" s="600"/>
      <c r="G9" s="176" t="s">
        <v>122</v>
      </c>
      <c r="H9" s="176" t="s">
        <v>65</v>
      </c>
      <c r="I9" s="261" t="s">
        <v>58</v>
      </c>
      <c r="J9" s="178" t="s">
        <v>50</v>
      </c>
      <c r="K9" s="179"/>
    </row>
    <row r="10" spans="2:11" s="165" customFormat="1" ht="29.1" customHeight="1" thickTop="1" thickBot="1">
      <c r="B10" s="180" t="s">
        <v>16</v>
      </c>
      <c r="C10" s="181"/>
      <c r="D10" s="182"/>
      <c r="E10" s="182"/>
      <c r="F10" s="183">
        <v>0</v>
      </c>
      <c r="G10" s="183">
        <v>0</v>
      </c>
      <c r="H10" s="183">
        <v>0</v>
      </c>
      <c r="I10" s="183">
        <f>SUM(F10-G10)</f>
        <v>0</v>
      </c>
      <c r="J10" s="183">
        <v>0</v>
      </c>
      <c r="K10" s="184"/>
    </row>
    <row r="11" spans="2:11" s="165" customFormat="1" ht="21" customHeight="1" thickTop="1" thickBot="1">
      <c r="B11" s="185" t="s">
        <v>123</v>
      </c>
      <c r="C11" s="186"/>
      <c r="D11" s="187"/>
      <c r="E11" s="187"/>
      <c r="F11" s="188">
        <v>0</v>
      </c>
      <c r="G11" s="188">
        <v>0</v>
      </c>
      <c r="H11" s="188">
        <v>0</v>
      </c>
      <c r="I11" s="188">
        <v>0</v>
      </c>
      <c r="J11" s="475">
        <v>0</v>
      </c>
      <c r="K11" s="189"/>
    </row>
    <row r="12" spans="2:11" s="165" customFormat="1" ht="20.100000000000001" customHeight="1" thickTop="1">
      <c r="B12" s="190" t="s">
        <v>208</v>
      </c>
      <c r="C12" s="191"/>
      <c r="D12" s="192"/>
      <c r="E12" s="192"/>
      <c r="F12" s="193">
        <v>0</v>
      </c>
      <c r="G12" s="193">
        <v>0</v>
      </c>
      <c r="H12" s="193">
        <v>0</v>
      </c>
      <c r="I12" s="193">
        <v>0</v>
      </c>
      <c r="J12" s="476">
        <v>0</v>
      </c>
      <c r="K12" s="194"/>
    </row>
    <row r="13" spans="2:11" ht="20.100000000000001" customHeight="1">
      <c r="B13" s="195" t="s">
        <v>124</v>
      </c>
      <c r="C13" s="196"/>
      <c r="D13" s="197"/>
      <c r="E13" s="197"/>
      <c r="F13" s="198">
        <v>0</v>
      </c>
      <c r="G13" s="198">
        <v>0</v>
      </c>
      <c r="H13" s="198">
        <v>0</v>
      </c>
      <c r="I13" s="198">
        <v>0</v>
      </c>
      <c r="J13" s="198">
        <v>0</v>
      </c>
      <c r="K13" s="199"/>
    </row>
    <row r="14" spans="2:11" ht="20.100000000000001" customHeight="1">
      <c r="B14" s="195" t="s">
        <v>125</v>
      </c>
      <c r="C14" s="196"/>
      <c r="D14" s="197"/>
      <c r="E14" s="197"/>
      <c r="F14" s="200">
        <v>0</v>
      </c>
      <c r="G14" s="200">
        <v>0</v>
      </c>
      <c r="H14" s="200">
        <v>0</v>
      </c>
      <c r="I14" s="200">
        <v>0</v>
      </c>
      <c r="J14" s="477">
        <v>0</v>
      </c>
      <c r="K14" s="202"/>
    </row>
    <row r="15" spans="2:11" ht="20.100000000000001" customHeight="1">
      <c r="B15" s="195" t="s">
        <v>126</v>
      </c>
      <c r="C15" s="196"/>
      <c r="D15" s="197"/>
      <c r="E15" s="197"/>
      <c r="F15" s="200">
        <v>0</v>
      </c>
      <c r="G15" s="200">
        <v>0</v>
      </c>
      <c r="H15" s="200">
        <v>0</v>
      </c>
      <c r="I15" s="200">
        <v>0</v>
      </c>
      <c r="J15" s="477">
        <v>0</v>
      </c>
      <c r="K15" s="202"/>
    </row>
    <row r="16" spans="2:11" ht="20.100000000000001" customHeight="1">
      <c r="B16" s="195" t="s">
        <v>127</v>
      </c>
      <c r="C16" s="196"/>
      <c r="D16" s="197"/>
      <c r="E16" s="197"/>
      <c r="F16" s="200"/>
      <c r="G16" s="200"/>
      <c r="H16" s="200"/>
      <c r="I16" s="200"/>
      <c r="J16" s="477"/>
      <c r="K16" s="202"/>
    </row>
    <row r="17" spans="2:11" ht="20.100000000000001" customHeight="1">
      <c r="B17" s="195" t="s">
        <v>128</v>
      </c>
      <c r="C17" s="196" t="s">
        <v>129</v>
      </c>
      <c r="D17" s="197">
        <v>0</v>
      </c>
      <c r="E17" s="197">
        <v>0</v>
      </c>
      <c r="F17" s="200">
        <v>0</v>
      </c>
      <c r="G17" s="200">
        <v>0</v>
      </c>
      <c r="H17" s="200">
        <v>0</v>
      </c>
      <c r="I17" s="200">
        <v>0</v>
      </c>
      <c r="J17" s="477">
        <v>0</v>
      </c>
      <c r="K17" s="202"/>
    </row>
    <row r="18" spans="2:11" ht="20.100000000000001" customHeight="1" thickBot="1">
      <c r="B18" s="195" t="s">
        <v>130</v>
      </c>
      <c r="C18" s="196"/>
      <c r="D18" s="197"/>
      <c r="E18" s="197"/>
      <c r="F18" s="200"/>
      <c r="G18" s="200"/>
      <c r="H18" s="200"/>
      <c r="I18" s="200"/>
      <c r="J18" s="201"/>
      <c r="K18" s="202"/>
    </row>
    <row r="19" spans="2:11" s="165" customFormat="1" ht="21" customHeight="1" thickTop="1" thickBot="1">
      <c r="B19" s="263" t="s">
        <v>131</v>
      </c>
      <c r="C19" s="264"/>
      <c r="D19" s="265"/>
      <c r="E19" s="265"/>
      <c r="F19" s="266">
        <v>0</v>
      </c>
      <c r="G19" s="266">
        <v>0</v>
      </c>
      <c r="H19" s="266">
        <v>0</v>
      </c>
      <c r="I19" s="266">
        <v>0</v>
      </c>
      <c r="J19" s="479">
        <v>0</v>
      </c>
      <c r="K19" s="267"/>
    </row>
    <row r="20" spans="2:11" s="165" customFormat="1" ht="20.100000000000001" customHeight="1" thickTop="1">
      <c r="B20" s="190" t="s">
        <v>208</v>
      </c>
      <c r="C20" s="191"/>
      <c r="D20" s="192"/>
      <c r="E20" s="192"/>
      <c r="F20" s="193">
        <v>0</v>
      </c>
      <c r="G20" s="193">
        <v>0</v>
      </c>
      <c r="H20" s="193">
        <v>0</v>
      </c>
      <c r="I20" s="193">
        <v>0</v>
      </c>
      <c r="J20" s="478">
        <v>0</v>
      </c>
      <c r="K20" s="194"/>
    </row>
    <row r="21" spans="2:11" ht="20.100000000000001" customHeight="1">
      <c r="B21" s="195" t="s">
        <v>124</v>
      </c>
      <c r="C21" s="196"/>
      <c r="D21" s="197"/>
      <c r="E21" s="197"/>
      <c r="F21" s="198">
        <v>0</v>
      </c>
      <c r="G21" s="198">
        <v>0</v>
      </c>
      <c r="H21" s="198">
        <v>0</v>
      </c>
      <c r="I21" s="198">
        <v>0</v>
      </c>
      <c r="J21" s="200">
        <v>0</v>
      </c>
      <c r="K21" s="199"/>
    </row>
    <row r="22" spans="2:11" ht="20.100000000000001" customHeight="1">
      <c r="B22" s="195" t="s">
        <v>125</v>
      </c>
      <c r="C22" s="196"/>
      <c r="D22" s="197"/>
      <c r="E22" s="197"/>
      <c r="F22" s="200">
        <v>0</v>
      </c>
      <c r="G22" s="200">
        <v>0</v>
      </c>
      <c r="H22" s="200">
        <v>0</v>
      </c>
      <c r="I22" s="200">
        <v>0</v>
      </c>
      <c r="J22" s="200">
        <v>0</v>
      </c>
      <c r="K22" s="202"/>
    </row>
    <row r="23" spans="2:11" ht="20.100000000000001" customHeight="1">
      <c r="B23" s="195" t="s">
        <v>126</v>
      </c>
      <c r="C23" s="196"/>
      <c r="D23" s="197"/>
      <c r="E23" s="197"/>
      <c r="F23" s="200">
        <v>0</v>
      </c>
      <c r="G23" s="200">
        <v>0</v>
      </c>
      <c r="H23" s="200">
        <v>0</v>
      </c>
      <c r="I23" s="200">
        <v>0</v>
      </c>
      <c r="J23" s="200">
        <v>0</v>
      </c>
      <c r="K23" s="202"/>
    </row>
    <row r="24" spans="2:11" ht="20.100000000000001" customHeight="1">
      <c r="B24" s="195" t="s">
        <v>127</v>
      </c>
      <c r="C24" s="196"/>
      <c r="D24" s="197"/>
      <c r="E24" s="197"/>
      <c r="F24" s="200"/>
      <c r="G24" s="200"/>
      <c r="H24" s="200"/>
      <c r="I24" s="200"/>
      <c r="J24" s="200">
        <v>0</v>
      </c>
      <c r="K24" s="202"/>
    </row>
    <row r="25" spans="2:11" ht="20.100000000000001" customHeight="1">
      <c r="B25" s="195" t="s">
        <v>132</v>
      </c>
      <c r="C25" s="196" t="s">
        <v>129</v>
      </c>
      <c r="D25" s="197">
        <v>0</v>
      </c>
      <c r="E25" s="197">
        <v>0</v>
      </c>
      <c r="F25" s="200">
        <v>0</v>
      </c>
      <c r="G25" s="200">
        <v>0</v>
      </c>
      <c r="H25" s="200">
        <v>0</v>
      </c>
      <c r="I25" s="200">
        <v>0</v>
      </c>
      <c r="J25" s="200">
        <v>0</v>
      </c>
      <c r="K25" s="202"/>
    </row>
    <row r="26" spans="2:11" ht="20.100000000000001" customHeight="1">
      <c r="B26" s="195" t="s">
        <v>133</v>
      </c>
      <c r="C26" s="196"/>
      <c r="D26" s="197"/>
      <c r="E26" s="197"/>
      <c r="F26" s="200"/>
      <c r="G26" s="200"/>
      <c r="H26" s="200"/>
      <c r="I26" s="200"/>
      <c r="J26" s="201"/>
      <c r="K26" s="202"/>
    </row>
    <row r="27" spans="2:11" ht="9" customHeight="1">
      <c r="B27" s="195"/>
      <c r="C27" s="196"/>
      <c r="D27" s="197"/>
      <c r="E27" s="197"/>
      <c r="F27" s="200"/>
      <c r="G27" s="200"/>
      <c r="H27" s="200"/>
      <c r="I27" s="200"/>
      <c r="J27" s="201"/>
      <c r="K27" s="202"/>
    </row>
    <row r="28" spans="2:11" ht="4.5" customHeight="1">
      <c r="B28" s="203"/>
      <c r="C28" s="204"/>
      <c r="D28" s="205"/>
      <c r="E28" s="205"/>
      <c r="F28" s="206"/>
      <c r="G28" s="206"/>
      <c r="H28" s="206"/>
      <c r="I28" s="209"/>
      <c r="J28" s="207"/>
      <c r="K28" s="208"/>
    </row>
    <row r="29" spans="2:11" ht="9" customHeight="1">
      <c r="B29" s="195"/>
      <c r="C29" s="196"/>
      <c r="D29" s="197"/>
      <c r="E29" s="197"/>
      <c r="F29" s="200"/>
      <c r="G29" s="200"/>
      <c r="H29" s="200"/>
      <c r="I29" s="200"/>
      <c r="J29" s="201"/>
      <c r="K29" s="202"/>
    </row>
    <row r="30" spans="2:11" ht="4.5" customHeight="1">
      <c r="B30" s="203"/>
      <c r="C30" s="204"/>
      <c r="D30" s="205"/>
      <c r="E30" s="205"/>
      <c r="F30" s="206"/>
      <c r="G30" s="206"/>
      <c r="H30" s="206"/>
      <c r="I30" s="209"/>
      <c r="J30" s="207"/>
      <c r="K30" s="268"/>
    </row>
    <row r="31" spans="2:11" ht="20.100000000000001" customHeight="1">
      <c r="B31" s="160" t="s">
        <v>159</v>
      </c>
    </row>
    <row r="32" spans="2:11" ht="20.100000000000001" customHeight="1">
      <c r="B32" s="160" t="s">
        <v>201</v>
      </c>
    </row>
    <row r="33" spans="2:2" ht="20.100000000000001" customHeight="1">
      <c r="B33" s="160" t="s">
        <v>373</v>
      </c>
    </row>
    <row r="34" spans="2:2" ht="21" customHeight="1"/>
    <row r="35" spans="2:2" ht="21" customHeight="1"/>
  </sheetData>
  <mergeCells count="7">
    <mergeCell ref="B1:K1"/>
    <mergeCell ref="B2:K2"/>
    <mergeCell ref="B7:B9"/>
    <mergeCell ref="C7:E8"/>
    <mergeCell ref="F7:J7"/>
    <mergeCell ref="F8:F9"/>
    <mergeCell ref="I8:J8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0" orientation="landscape" r:id="rId1"/>
  <headerFooter>
    <oddHeader>&amp;R15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FF"/>
  </sheetPr>
  <dimension ref="B1:K34"/>
  <sheetViews>
    <sheetView zoomScaleNormal="100" zoomScaleSheetLayoutView="130" workbookViewId="0">
      <selection activeCell="I9" sqref="I9"/>
    </sheetView>
  </sheetViews>
  <sheetFormatPr defaultRowHeight="21"/>
  <cols>
    <col min="1" max="1" width="3.33203125" style="160" customWidth="1"/>
    <col min="2" max="2" width="47.88671875" style="160" customWidth="1"/>
    <col min="3" max="3" width="8.6640625" style="160" customWidth="1"/>
    <col min="4" max="5" width="8.44140625" style="166" customWidth="1"/>
    <col min="6" max="9" width="11" style="167" customWidth="1"/>
    <col min="10" max="10" width="8.6640625" style="168" customWidth="1"/>
    <col min="11" max="11" width="49.5546875" style="168" customWidth="1"/>
    <col min="12" max="12" width="1.44140625" style="160" customWidth="1"/>
    <col min="13" max="255" width="9.109375" style="160"/>
    <col min="256" max="256" width="5.33203125" style="160" customWidth="1"/>
    <col min="257" max="257" width="41.88671875" style="160" customWidth="1"/>
    <col min="258" max="258" width="8.6640625" style="160" customWidth="1"/>
    <col min="259" max="260" width="8.44140625" style="160" customWidth="1"/>
    <col min="261" max="264" width="11" style="160" customWidth="1"/>
    <col min="265" max="265" width="8.6640625" style="160" customWidth="1"/>
    <col min="266" max="266" width="17.6640625" style="160" customWidth="1"/>
    <col min="267" max="267" width="24.33203125" style="160" customWidth="1"/>
    <col min="268" max="268" width="1.44140625" style="160" customWidth="1"/>
    <col min="269" max="511" width="9.109375" style="160"/>
    <col min="512" max="512" width="5.33203125" style="160" customWidth="1"/>
    <col min="513" max="513" width="41.88671875" style="160" customWidth="1"/>
    <col min="514" max="514" width="8.6640625" style="160" customWidth="1"/>
    <col min="515" max="516" width="8.44140625" style="160" customWidth="1"/>
    <col min="517" max="520" width="11" style="160" customWidth="1"/>
    <col min="521" max="521" width="8.6640625" style="160" customWidth="1"/>
    <col min="522" max="522" width="17.6640625" style="160" customWidth="1"/>
    <col min="523" max="523" width="24.33203125" style="160" customWidth="1"/>
    <col min="524" max="524" width="1.44140625" style="160" customWidth="1"/>
    <col min="525" max="767" width="9.109375" style="160"/>
    <col min="768" max="768" width="5.33203125" style="160" customWidth="1"/>
    <col min="769" max="769" width="41.88671875" style="160" customWidth="1"/>
    <col min="770" max="770" width="8.6640625" style="160" customWidth="1"/>
    <col min="771" max="772" width="8.44140625" style="160" customWidth="1"/>
    <col min="773" max="776" width="11" style="160" customWidth="1"/>
    <col min="777" max="777" width="8.6640625" style="160" customWidth="1"/>
    <col min="778" max="778" width="17.6640625" style="160" customWidth="1"/>
    <col min="779" max="779" width="24.33203125" style="160" customWidth="1"/>
    <col min="780" max="780" width="1.44140625" style="160" customWidth="1"/>
    <col min="781" max="1023" width="9.109375" style="160"/>
    <col min="1024" max="1024" width="5.33203125" style="160" customWidth="1"/>
    <col min="1025" max="1025" width="41.88671875" style="160" customWidth="1"/>
    <col min="1026" max="1026" width="8.6640625" style="160" customWidth="1"/>
    <col min="1027" max="1028" width="8.44140625" style="160" customWidth="1"/>
    <col min="1029" max="1032" width="11" style="160" customWidth="1"/>
    <col min="1033" max="1033" width="8.6640625" style="160" customWidth="1"/>
    <col min="1034" max="1034" width="17.6640625" style="160" customWidth="1"/>
    <col min="1035" max="1035" width="24.33203125" style="160" customWidth="1"/>
    <col min="1036" max="1036" width="1.44140625" style="160" customWidth="1"/>
    <col min="1037" max="1279" width="9.109375" style="160"/>
    <col min="1280" max="1280" width="5.33203125" style="160" customWidth="1"/>
    <col min="1281" max="1281" width="41.88671875" style="160" customWidth="1"/>
    <col min="1282" max="1282" width="8.6640625" style="160" customWidth="1"/>
    <col min="1283" max="1284" width="8.44140625" style="160" customWidth="1"/>
    <col min="1285" max="1288" width="11" style="160" customWidth="1"/>
    <col min="1289" max="1289" width="8.6640625" style="160" customWidth="1"/>
    <col min="1290" max="1290" width="17.6640625" style="160" customWidth="1"/>
    <col min="1291" max="1291" width="24.33203125" style="160" customWidth="1"/>
    <col min="1292" max="1292" width="1.44140625" style="160" customWidth="1"/>
    <col min="1293" max="1535" width="9.109375" style="160"/>
    <col min="1536" max="1536" width="5.33203125" style="160" customWidth="1"/>
    <col min="1537" max="1537" width="41.88671875" style="160" customWidth="1"/>
    <col min="1538" max="1538" width="8.6640625" style="160" customWidth="1"/>
    <col min="1539" max="1540" width="8.44140625" style="160" customWidth="1"/>
    <col min="1541" max="1544" width="11" style="160" customWidth="1"/>
    <col min="1545" max="1545" width="8.6640625" style="160" customWidth="1"/>
    <col min="1546" max="1546" width="17.6640625" style="160" customWidth="1"/>
    <col min="1547" max="1547" width="24.33203125" style="160" customWidth="1"/>
    <col min="1548" max="1548" width="1.44140625" style="160" customWidth="1"/>
    <col min="1549" max="1791" width="9.109375" style="160"/>
    <col min="1792" max="1792" width="5.33203125" style="160" customWidth="1"/>
    <col min="1793" max="1793" width="41.88671875" style="160" customWidth="1"/>
    <col min="1794" max="1794" width="8.6640625" style="160" customWidth="1"/>
    <col min="1795" max="1796" width="8.44140625" style="160" customWidth="1"/>
    <col min="1797" max="1800" width="11" style="160" customWidth="1"/>
    <col min="1801" max="1801" width="8.6640625" style="160" customWidth="1"/>
    <col min="1802" max="1802" width="17.6640625" style="160" customWidth="1"/>
    <col min="1803" max="1803" width="24.33203125" style="160" customWidth="1"/>
    <col min="1804" max="1804" width="1.44140625" style="160" customWidth="1"/>
    <col min="1805" max="2047" width="9.109375" style="160"/>
    <col min="2048" max="2048" width="5.33203125" style="160" customWidth="1"/>
    <col min="2049" max="2049" width="41.88671875" style="160" customWidth="1"/>
    <col min="2050" max="2050" width="8.6640625" style="160" customWidth="1"/>
    <col min="2051" max="2052" width="8.44140625" style="160" customWidth="1"/>
    <col min="2053" max="2056" width="11" style="160" customWidth="1"/>
    <col min="2057" max="2057" width="8.6640625" style="160" customWidth="1"/>
    <col min="2058" max="2058" width="17.6640625" style="160" customWidth="1"/>
    <col min="2059" max="2059" width="24.33203125" style="160" customWidth="1"/>
    <col min="2060" max="2060" width="1.44140625" style="160" customWidth="1"/>
    <col min="2061" max="2303" width="9.109375" style="160"/>
    <col min="2304" max="2304" width="5.33203125" style="160" customWidth="1"/>
    <col min="2305" max="2305" width="41.88671875" style="160" customWidth="1"/>
    <col min="2306" max="2306" width="8.6640625" style="160" customWidth="1"/>
    <col min="2307" max="2308" width="8.44140625" style="160" customWidth="1"/>
    <col min="2309" max="2312" width="11" style="160" customWidth="1"/>
    <col min="2313" max="2313" width="8.6640625" style="160" customWidth="1"/>
    <col min="2314" max="2314" width="17.6640625" style="160" customWidth="1"/>
    <col min="2315" max="2315" width="24.33203125" style="160" customWidth="1"/>
    <col min="2316" max="2316" width="1.44140625" style="160" customWidth="1"/>
    <col min="2317" max="2559" width="9.109375" style="160"/>
    <col min="2560" max="2560" width="5.33203125" style="160" customWidth="1"/>
    <col min="2561" max="2561" width="41.88671875" style="160" customWidth="1"/>
    <col min="2562" max="2562" width="8.6640625" style="160" customWidth="1"/>
    <col min="2563" max="2564" width="8.44140625" style="160" customWidth="1"/>
    <col min="2565" max="2568" width="11" style="160" customWidth="1"/>
    <col min="2569" max="2569" width="8.6640625" style="160" customWidth="1"/>
    <col min="2570" max="2570" width="17.6640625" style="160" customWidth="1"/>
    <col min="2571" max="2571" width="24.33203125" style="160" customWidth="1"/>
    <col min="2572" max="2572" width="1.44140625" style="160" customWidth="1"/>
    <col min="2573" max="2815" width="9.109375" style="160"/>
    <col min="2816" max="2816" width="5.33203125" style="160" customWidth="1"/>
    <col min="2817" max="2817" width="41.88671875" style="160" customWidth="1"/>
    <col min="2818" max="2818" width="8.6640625" style="160" customWidth="1"/>
    <col min="2819" max="2820" width="8.44140625" style="160" customWidth="1"/>
    <col min="2821" max="2824" width="11" style="160" customWidth="1"/>
    <col min="2825" max="2825" width="8.6640625" style="160" customWidth="1"/>
    <col min="2826" max="2826" width="17.6640625" style="160" customWidth="1"/>
    <col min="2827" max="2827" width="24.33203125" style="160" customWidth="1"/>
    <col min="2828" max="2828" width="1.44140625" style="160" customWidth="1"/>
    <col min="2829" max="3071" width="9.109375" style="160"/>
    <col min="3072" max="3072" width="5.33203125" style="160" customWidth="1"/>
    <col min="3073" max="3073" width="41.88671875" style="160" customWidth="1"/>
    <col min="3074" max="3074" width="8.6640625" style="160" customWidth="1"/>
    <col min="3075" max="3076" width="8.44140625" style="160" customWidth="1"/>
    <col min="3077" max="3080" width="11" style="160" customWidth="1"/>
    <col min="3081" max="3081" width="8.6640625" style="160" customWidth="1"/>
    <col min="3082" max="3082" width="17.6640625" style="160" customWidth="1"/>
    <col min="3083" max="3083" width="24.33203125" style="160" customWidth="1"/>
    <col min="3084" max="3084" width="1.44140625" style="160" customWidth="1"/>
    <col min="3085" max="3327" width="9.109375" style="160"/>
    <col min="3328" max="3328" width="5.33203125" style="160" customWidth="1"/>
    <col min="3329" max="3329" width="41.88671875" style="160" customWidth="1"/>
    <col min="3330" max="3330" width="8.6640625" style="160" customWidth="1"/>
    <col min="3331" max="3332" width="8.44140625" style="160" customWidth="1"/>
    <col min="3333" max="3336" width="11" style="160" customWidth="1"/>
    <col min="3337" max="3337" width="8.6640625" style="160" customWidth="1"/>
    <col min="3338" max="3338" width="17.6640625" style="160" customWidth="1"/>
    <col min="3339" max="3339" width="24.33203125" style="160" customWidth="1"/>
    <col min="3340" max="3340" width="1.44140625" style="160" customWidth="1"/>
    <col min="3341" max="3583" width="9.109375" style="160"/>
    <col min="3584" max="3584" width="5.33203125" style="160" customWidth="1"/>
    <col min="3585" max="3585" width="41.88671875" style="160" customWidth="1"/>
    <col min="3586" max="3586" width="8.6640625" style="160" customWidth="1"/>
    <col min="3587" max="3588" width="8.44140625" style="160" customWidth="1"/>
    <col min="3589" max="3592" width="11" style="160" customWidth="1"/>
    <col min="3593" max="3593" width="8.6640625" style="160" customWidth="1"/>
    <col min="3594" max="3594" width="17.6640625" style="160" customWidth="1"/>
    <col min="3595" max="3595" width="24.33203125" style="160" customWidth="1"/>
    <col min="3596" max="3596" width="1.44140625" style="160" customWidth="1"/>
    <col min="3597" max="3839" width="9.109375" style="160"/>
    <col min="3840" max="3840" width="5.33203125" style="160" customWidth="1"/>
    <col min="3841" max="3841" width="41.88671875" style="160" customWidth="1"/>
    <col min="3842" max="3842" width="8.6640625" style="160" customWidth="1"/>
    <col min="3843" max="3844" width="8.44140625" style="160" customWidth="1"/>
    <col min="3845" max="3848" width="11" style="160" customWidth="1"/>
    <col min="3849" max="3849" width="8.6640625" style="160" customWidth="1"/>
    <col min="3850" max="3850" width="17.6640625" style="160" customWidth="1"/>
    <col min="3851" max="3851" width="24.33203125" style="160" customWidth="1"/>
    <col min="3852" max="3852" width="1.44140625" style="160" customWidth="1"/>
    <col min="3853" max="4095" width="9.109375" style="160"/>
    <col min="4096" max="4096" width="5.33203125" style="160" customWidth="1"/>
    <col min="4097" max="4097" width="41.88671875" style="160" customWidth="1"/>
    <col min="4098" max="4098" width="8.6640625" style="160" customWidth="1"/>
    <col min="4099" max="4100" width="8.44140625" style="160" customWidth="1"/>
    <col min="4101" max="4104" width="11" style="160" customWidth="1"/>
    <col min="4105" max="4105" width="8.6640625" style="160" customWidth="1"/>
    <col min="4106" max="4106" width="17.6640625" style="160" customWidth="1"/>
    <col min="4107" max="4107" width="24.33203125" style="160" customWidth="1"/>
    <col min="4108" max="4108" width="1.44140625" style="160" customWidth="1"/>
    <col min="4109" max="4351" width="9.109375" style="160"/>
    <col min="4352" max="4352" width="5.33203125" style="160" customWidth="1"/>
    <col min="4353" max="4353" width="41.88671875" style="160" customWidth="1"/>
    <col min="4354" max="4354" width="8.6640625" style="160" customWidth="1"/>
    <col min="4355" max="4356" width="8.44140625" style="160" customWidth="1"/>
    <col min="4357" max="4360" width="11" style="160" customWidth="1"/>
    <col min="4361" max="4361" width="8.6640625" style="160" customWidth="1"/>
    <col min="4362" max="4362" width="17.6640625" style="160" customWidth="1"/>
    <col min="4363" max="4363" width="24.33203125" style="160" customWidth="1"/>
    <col min="4364" max="4364" width="1.44140625" style="160" customWidth="1"/>
    <col min="4365" max="4607" width="9.109375" style="160"/>
    <col min="4608" max="4608" width="5.33203125" style="160" customWidth="1"/>
    <col min="4609" max="4609" width="41.88671875" style="160" customWidth="1"/>
    <col min="4610" max="4610" width="8.6640625" style="160" customWidth="1"/>
    <col min="4611" max="4612" width="8.44140625" style="160" customWidth="1"/>
    <col min="4613" max="4616" width="11" style="160" customWidth="1"/>
    <col min="4617" max="4617" width="8.6640625" style="160" customWidth="1"/>
    <col min="4618" max="4618" width="17.6640625" style="160" customWidth="1"/>
    <col min="4619" max="4619" width="24.33203125" style="160" customWidth="1"/>
    <col min="4620" max="4620" width="1.44140625" style="160" customWidth="1"/>
    <col min="4621" max="4863" width="9.109375" style="160"/>
    <col min="4864" max="4864" width="5.33203125" style="160" customWidth="1"/>
    <col min="4865" max="4865" width="41.88671875" style="160" customWidth="1"/>
    <col min="4866" max="4866" width="8.6640625" style="160" customWidth="1"/>
    <col min="4867" max="4868" width="8.44140625" style="160" customWidth="1"/>
    <col min="4869" max="4872" width="11" style="160" customWidth="1"/>
    <col min="4873" max="4873" width="8.6640625" style="160" customWidth="1"/>
    <col min="4874" max="4874" width="17.6640625" style="160" customWidth="1"/>
    <col min="4875" max="4875" width="24.33203125" style="160" customWidth="1"/>
    <col min="4876" max="4876" width="1.44140625" style="160" customWidth="1"/>
    <col min="4877" max="5119" width="9.109375" style="160"/>
    <col min="5120" max="5120" width="5.33203125" style="160" customWidth="1"/>
    <col min="5121" max="5121" width="41.88671875" style="160" customWidth="1"/>
    <col min="5122" max="5122" width="8.6640625" style="160" customWidth="1"/>
    <col min="5123" max="5124" width="8.44140625" style="160" customWidth="1"/>
    <col min="5125" max="5128" width="11" style="160" customWidth="1"/>
    <col min="5129" max="5129" width="8.6640625" style="160" customWidth="1"/>
    <col min="5130" max="5130" width="17.6640625" style="160" customWidth="1"/>
    <col min="5131" max="5131" width="24.33203125" style="160" customWidth="1"/>
    <col min="5132" max="5132" width="1.44140625" style="160" customWidth="1"/>
    <col min="5133" max="5375" width="9.109375" style="160"/>
    <col min="5376" max="5376" width="5.33203125" style="160" customWidth="1"/>
    <col min="5377" max="5377" width="41.88671875" style="160" customWidth="1"/>
    <col min="5378" max="5378" width="8.6640625" style="160" customWidth="1"/>
    <col min="5379" max="5380" width="8.44140625" style="160" customWidth="1"/>
    <col min="5381" max="5384" width="11" style="160" customWidth="1"/>
    <col min="5385" max="5385" width="8.6640625" style="160" customWidth="1"/>
    <col min="5386" max="5386" width="17.6640625" style="160" customWidth="1"/>
    <col min="5387" max="5387" width="24.33203125" style="160" customWidth="1"/>
    <col min="5388" max="5388" width="1.44140625" style="160" customWidth="1"/>
    <col min="5389" max="5631" width="9.109375" style="160"/>
    <col min="5632" max="5632" width="5.33203125" style="160" customWidth="1"/>
    <col min="5633" max="5633" width="41.88671875" style="160" customWidth="1"/>
    <col min="5634" max="5634" width="8.6640625" style="160" customWidth="1"/>
    <col min="5635" max="5636" width="8.44140625" style="160" customWidth="1"/>
    <col min="5637" max="5640" width="11" style="160" customWidth="1"/>
    <col min="5641" max="5641" width="8.6640625" style="160" customWidth="1"/>
    <col min="5642" max="5642" width="17.6640625" style="160" customWidth="1"/>
    <col min="5643" max="5643" width="24.33203125" style="160" customWidth="1"/>
    <col min="5644" max="5644" width="1.44140625" style="160" customWidth="1"/>
    <col min="5645" max="5887" width="9.109375" style="160"/>
    <col min="5888" max="5888" width="5.33203125" style="160" customWidth="1"/>
    <col min="5889" max="5889" width="41.88671875" style="160" customWidth="1"/>
    <col min="5890" max="5890" width="8.6640625" style="160" customWidth="1"/>
    <col min="5891" max="5892" width="8.44140625" style="160" customWidth="1"/>
    <col min="5893" max="5896" width="11" style="160" customWidth="1"/>
    <col min="5897" max="5897" width="8.6640625" style="160" customWidth="1"/>
    <col min="5898" max="5898" width="17.6640625" style="160" customWidth="1"/>
    <col min="5899" max="5899" width="24.33203125" style="160" customWidth="1"/>
    <col min="5900" max="5900" width="1.44140625" style="160" customWidth="1"/>
    <col min="5901" max="6143" width="9.109375" style="160"/>
    <col min="6144" max="6144" width="5.33203125" style="160" customWidth="1"/>
    <col min="6145" max="6145" width="41.88671875" style="160" customWidth="1"/>
    <col min="6146" max="6146" width="8.6640625" style="160" customWidth="1"/>
    <col min="6147" max="6148" width="8.44140625" style="160" customWidth="1"/>
    <col min="6149" max="6152" width="11" style="160" customWidth="1"/>
    <col min="6153" max="6153" width="8.6640625" style="160" customWidth="1"/>
    <col min="6154" max="6154" width="17.6640625" style="160" customWidth="1"/>
    <col min="6155" max="6155" width="24.33203125" style="160" customWidth="1"/>
    <col min="6156" max="6156" width="1.44140625" style="160" customWidth="1"/>
    <col min="6157" max="6399" width="9.109375" style="160"/>
    <col min="6400" max="6400" width="5.33203125" style="160" customWidth="1"/>
    <col min="6401" max="6401" width="41.88671875" style="160" customWidth="1"/>
    <col min="6402" max="6402" width="8.6640625" style="160" customWidth="1"/>
    <col min="6403" max="6404" width="8.44140625" style="160" customWidth="1"/>
    <col min="6405" max="6408" width="11" style="160" customWidth="1"/>
    <col min="6409" max="6409" width="8.6640625" style="160" customWidth="1"/>
    <col min="6410" max="6410" width="17.6640625" style="160" customWidth="1"/>
    <col min="6411" max="6411" width="24.33203125" style="160" customWidth="1"/>
    <col min="6412" max="6412" width="1.44140625" style="160" customWidth="1"/>
    <col min="6413" max="6655" width="9.109375" style="160"/>
    <col min="6656" max="6656" width="5.33203125" style="160" customWidth="1"/>
    <col min="6657" max="6657" width="41.88671875" style="160" customWidth="1"/>
    <col min="6658" max="6658" width="8.6640625" style="160" customWidth="1"/>
    <col min="6659" max="6660" width="8.44140625" style="160" customWidth="1"/>
    <col min="6661" max="6664" width="11" style="160" customWidth="1"/>
    <col min="6665" max="6665" width="8.6640625" style="160" customWidth="1"/>
    <col min="6666" max="6666" width="17.6640625" style="160" customWidth="1"/>
    <col min="6667" max="6667" width="24.33203125" style="160" customWidth="1"/>
    <col min="6668" max="6668" width="1.44140625" style="160" customWidth="1"/>
    <col min="6669" max="6911" width="9.109375" style="160"/>
    <col min="6912" max="6912" width="5.33203125" style="160" customWidth="1"/>
    <col min="6913" max="6913" width="41.88671875" style="160" customWidth="1"/>
    <col min="6914" max="6914" width="8.6640625" style="160" customWidth="1"/>
    <col min="6915" max="6916" width="8.44140625" style="160" customWidth="1"/>
    <col min="6917" max="6920" width="11" style="160" customWidth="1"/>
    <col min="6921" max="6921" width="8.6640625" style="160" customWidth="1"/>
    <col min="6922" max="6922" width="17.6640625" style="160" customWidth="1"/>
    <col min="6923" max="6923" width="24.33203125" style="160" customWidth="1"/>
    <col min="6924" max="6924" width="1.44140625" style="160" customWidth="1"/>
    <col min="6925" max="7167" width="9.109375" style="160"/>
    <col min="7168" max="7168" width="5.33203125" style="160" customWidth="1"/>
    <col min="7169" max="7169" width="41.88671875" style="160" customWidth="1"/>
    <col min="7170" max="7170" width="8.6640625" style="160" customWidth="1"/>
    <col min="7171" max="7172" width="8.44140625" style="160" customWidth="1"/>
    <col min="7173" max="7176" width="11" style="160" customWidth="1"/>
    <col min="7177" max="7177" width="8.6640625" style="160" customWidth="1"/>
    <col min="7178" max="7178" width="17.6640625" style="160" customWidth="1"/>
    <col min="7179" max="7179" width="24.33203125" style="160" customWidth="1"/>
    <col min="7180" max="7180" width="1.44140625" style="160" customWidth="1"/>
    <col min="7181" max="7423" width="9.109375" style="160"/>
    <col min="7424" max="7424" width="5.33203125" style="160" customWidth="1"/>
    <col min="7425" max="7425" width="41.88671875" style="160" customWidth="1"/>
    <col min="7426" max="7426" width="8.6640625" style="160" customWidth="1"/>
    <col min="7427" max="7428" width="8.44140625" style="160" customWidth="1"/>
    <col min="7429" max="7432" width="11" style="160" customWidth="1"/>
    <col min="7433" max="7433" width="8.6640625" style="160" customWidth="1"/>
    <col min="7434" max="7434" width="17.6640625" style="160" customWidth="1"/>
    <col min="7435" max="7435" width="24.33203125" style="160" customWidth="1"/>
    <col min="7436" max="7436" width="1.44140625" style="160" customWidth="1"/>
    <col min="7437" max="7679" width="9.109375" style="160"/>
    <col min="7680" max="7680" width="5.33203125" style="160" customWidth="1"/>
    <col min="7681" max="7681" width="41.88671875" style="160" customWidth="1"/>
    <col min="7682" max="7682" width="8.6640625" style="160" customWidth="1"/>
    <col min="7683" max="7684" width="8.44140625" style="160" customWidth="1"/>
    <col min="7685" max="7688" width="11" style="160" customWidth="1"/>
    <col min="7689" max="7689" width="8.6640625" style="160" customWidth="1"/>
    <col min="7690" max="7690" width="17.6640625" style="160" customWidth="1"/>
    <col min="7691" max="7691" width="24.33203125" style="160" customWidth="1"/>
    <col min="7692" max="7692" width="1.44140625" style="160" customWidth="1"/>
    <col min="7693" max="7935" width="9.109375" style="160"/>
    <col min="7936" max="7936" width="5.33203125" style="160" customWidth="1"/>
    <col min="7937" max="7937" width="41.88671875" style="160" customWidth="1"/>
    <col min="7938" max="7938" width="8.6640625" style="160" customWidth="1"/>
    <col min="7939" max="7940" width="8.44140625" style="160" customWidth="1"/>
    <col min="7941" max="7944" width="11" style="160" customWidth="1"/>
    <col min="7945" max="7945" width="8.6640625" style="160" customWidth="1"/>
    <col min="7946" max="7946" width="17.6640625" style="160" customWidth="1"/>
    <col min="7947" max="7947" width="24.33203125" style="160" customWidth="1"/>
    <col min="7948" max="7948" width="1.44140625" style="160" customWidth="1"/>
    <col min="7949" max="8191" width="9.109375" style="160"/>
    <col min="8192" max="8192" width="5.33203125" style="160" customWidth="1"/>
    <col min="8193" max="8193" width="41.88671875" style="160" customWidth="1"/>
    <col min="8194" max="8194" width="8.6640625" style="160" customWidth="1"/>
    <col min="8195" max="8196" width="8.44140625" style="160" customWidth="1"/>
    <col min="8197" max="8200" width="11" style="160" customWidth="1"/>
    <col min="8201" max="8201" width="8.6640625" style="160" customWidth="1"/>
    <col min="8202" max="8202" width="17.6640625" style="160" customWidth="1"/>
    <col min="8203" max="8203" width="24.33203125" style="160" customWidth="1"/>
    <col min="8204" max="8204" width="1.44140625" style="160" customWidth="1"/>
    <col min="8205" max="8447" width="9.109375" style="160"/>
    <col min="8448" max="8448" width="5.33203125" style="160" customWidth="1"/>
    <col min="8449" max="8449" width="41.88671875" style="160" customWidth="1"/>
    <col min="8450" max="8450" width="8.6640625" style="160" customWidth="1"/>
    <col min="8451" max="8452" width="8.44140625" style="160" customWidth="1"/>
    <col min="8453" max="8456" width="11" style="160" customWidth="1"/>
    <col min="8457" max="8457" width="8.6640625" style="160" customWidth="1"/>
    <col min="8458" max="8458" width="17.6640625" style="160" customWidth="1"/>
    <col min="8459" max="8459" width="24.33203125" style="160" customWidth="1"/>
    <col min="8460" max="8460" width="1.44140625" style="160" customWidth="1"/>
    <col min="8461" max="8703" width="9.109375" style="160"/>
    <col min="8704" max="8704" width="5.33203125" style="160" customWidth="1"/>
    <col min="8705" max="8705" width="41.88671875" style="160" customWidth="1"/>
    <col min="8706" max="8706" width="8.6640625" style="160" customWidth="1"/>
    <col min="8707" max="8708" width="8.44140625" style="160" customWidth="1"/>
    <col min="8709" max="8712" width="11" style="160" customWidth="1"/>
    <col min="8713" max="8713" width="8.6640625" style="160" customWidth="1"/>
    <col min="8714" max="8714" width="17.6640625" style="160" customWidth="1"/>
    <col min="8715" max="8715" width="24.33203125" style="160" customWidth="1"/>
    <col min="8716" max="8716" width="1.44140625" style="160" customWidth="1"/>
    <col min="8717" max="8959" width="9.109375" style="160"/>
    <col min="8960" max="8960" width="5.33203125" style="160" customWidth="1"/>
    <col min="8961" max="8961" width="41.88671875" style="160" customWidth="1"/>
    <col min="8962" max="8962" width="8.6640625" style="160" customWidth="1"/>
    <col min="8963" max="8964" width="8.44140625" style="160" customWidth="1"/>
    <col min="8965" max="8968" width="11" style="160" customWidth="1"/>
    <col min="8969" max="8969" width="8.6640625" style="160" customWidth="1"/>
    <col min="8970" max="8970" width="17.6640625" style="160" customWidth="1"/>
    <col min="8971" max="8971" width="24.33203125" style="160" customWidth="1"/>
    <col min="8972" max="8972" width="1.44140625" style="160" customWidth="1"/>
    <col min="8973" max="9215" width="9.109375" style="160"/>
    <col min="9216" max="9216" width="5.33203125" style="160" customWidth="1"/>
    <col min="9217" max="9217" width="41.88671875" style="160" customWidth="1"/>
    <col min="9218" max="9218" width="8.6640625" style="160" customWidth="1"/>
    <col min="9219" max="9220" width="8.44140625" style="160" customWidth="1"/>
    <col min="9221" max="9224" width="11" style="160" customWidth="1"/>
    <col min="9225" max="9225" width="8.6640625" style="160" customWidth="1"/>
    <col min="9226" max="9226" width="17.6640625" style="160" customWidth="1"/>
    <col min="9227" max="9227" width="24.33203125" style="160" customWidth="1"/>
    <col min="9228" max="9228" width="1.44140625" style="160" customWidth="1"/>
    <col min="9229" max="9471" width="9.109375" style="160"/>
    <col min="9472" max="9472" width="5.33203125" style="160" customWidth="1"/>
    <col min="9473" max="9473" width="41.88671875" style="160" customWidth="1"/>
    <col min="9474" max="9474" width="8.6640625" style="160" customWidth="1"/>
    <col min="9475" max="9476" width="8.44140625" style="160" customWidth="1"/>
    <col min="9477" max="9480" width="11" style="160" customWidth="1"/>
    <col min="9481" max="9481" width="8.6640625" style="160" customWidth="1"/>
    <col min="9482" max="9482" width="17.6640625" style="160" customWidth="1"/>
    <col min="9483" max="9483" width="24.33203125" style="160" customWidth="1"/>
    <col min="9484" max="9484" width="1.44140625" style="160" customWidth="1"/>
    <col min="9485" max="9727" width="9.109375" style="160"/>
    <col min="9728" max="9728" width="5.33203125" style="160" customWidth="1"/>
    <col min="9729" max="9729" width="41.88671875" style="160" customWidth="1"/>
    <col min="9730" max="9730" width="8.6640625" style="160" customWidth="1"/>
    <col min="9731" max="9732" width="8.44140625" style="160" customWidth="1"/>
    <col min="9733" max="9736" width="11" style="160" customWidth="1"/>
    <col min="9737" max="9737" width="8.6640625" style="160" customWidth="1"/>
    <col min="9738" max="9738" width="17.6640625" style="160" customWidth="1"/>
    <col min="9739" max="9739" width="24.33203125" style="160" customWidth="1"/>
    <col min="9740" max="9740" width="1.44140625" style="160" customWidth="1"/>
    <col min="9741" max="9983" width="9.109375" style="160"/>
    <col min="9984" max="9984" width="5.33203125" style="160" customWidth="1"/>
    <col min="9985" max="9985" width="41.88671875" style="160" customWidth="1"/>
    <col min="9986" max="9986" width="8.6640625" style="160" customWidth="1"/>
    <col min="9987" max="9988" width="8.44140625" style="160" customWidth="1"/>
    <col min="9989" max="9992" width="11" style="160" customWidth="1"/>
    <col min="9993" max="9993" width="8.6640625" style="160" customWidth="1"/>
    <col min="9994" max="9994" width="17.6640625" style="160" customWidth="1"/>
    <col min="9995" max="9995" width="24.33203125" style="160" customWidth="1"/>
    <col min="9996" max="9996" width="1.44140625" style="160" customWidth="1"/>
    <col min="9997" max="10239" width="9.109375" style="160"/>
    <col min="10240" max="10240" width="5.33203125" style="160" customWidth="1"/>
    <col min="10241" max="10241" width="41.88671875" style="160" customWidth="1"/>
    <col min="10242" max="10242" width="8.6640625" style="160" customWidth="1"/>
    <col min="10243" max="10244" width="8.44140625" style="160" customWidth="1"/>
    <col min="10245" max="10248" width="11" style="160" customWidth="1"/>
    <col min="10249" max="10249" width="8.6640625" style="160" customWidth="1"/>
    <col min="10250" max="10250" width="17.6640625" style="160" customWidth="1"/>
    <col min="10251" max="10251" width="24.33203125" style="160" customWidth="1"/>
    <col min="10252" max="10252" width="1.44140625" style="160" customWidth="1"/>
    <col min="10253" max="10495" width="9.109375" style="160"/>
    <col min="10496" max="10496" width="5.33203125" style="160" customWidth="1"/>
    <col min="10497" max="10497" width="41.88671875" style="160" customWidth="1"/>
    <col min="10498" max="10498" width="8.6640625" style="160" customWidth="1"/>
    <col min="10499" max="10500" width="8.44140625" style="160" customWidth="1"/>
    <col min="10501" max="10504" width="11" style="160" customWidth="1"/>
    <col min="10505" max="10505" width="8.6640625" style="160" customWidth="1"/>
    <col min="10506" max="10506" width="17.6640625" style="160" customWidth="1"/>
    <col min="10507" max="10507" width="24.33203125" style="160" customWidth="1"/>
    <col min="10508" max="10508" width="1.44140625" style="160" customWidth="1"/>
    <col min="10509" max="10751" width="9.109375" style="160"/>
    <col min="10752" max="10752" width="5.33203125" style="160" customWidth="1"/>
    <col min="10753" max="10753" width="41.88671875" style="160" customWidth="1"/>
    <col min="10754" max="10754" width="8.6640625" style="160" customWidth="1"/>
    <col min="10755" max="10756" width="8.44140625" style="160" customWidth="1"/>
    <col min="10757" max="10760" width="11" style="160" customWidth="1"/>
    <col min="10761" max="10761" width="8.6640625" style="160" customWidth="1"/>
    <col min="10762" max="10762" width="17.6640625" style="160" customWidth="1"/>
    <col min="10763" max="10763" width="24.33203125" style="160" customWidth="1"/>
    <col min="10764" max="10764" width="1.44140625" style="160" customWidth="1"/>
    <col min="10765" max="11007" width="9.109375" style="160"/>
    <col min="11008" max="11008" width="5.33203125" style="160" customWidth="1"/>
    <col min="11009" max="11009" width="41.88671875" style="160" customWidth="1"/>
    <col min="11010" max="11010" width="8.6640625" style="160" customWidth="1"/>
    <col min="11011" max="11012" width="8.44140625" style="160" customWidth="1"/>
    <col min="11013" max="11016" width="11" style="160" customWidth="1"/>
    <col min="11017" max="11017" width="8.6640625" style="160" customWidth="1"/>
    <col min="11018" max="11018" width="17.6640625" style="160" customWidth="1"/>
    <col min="11019" max="11019" width="24.33203125" style="160" customWidth="1"/>
    <col min="11020" max="11020" width="1.44140625" style="160" customWidth="1"/>
    <col min="11021" max="11263" width="9.109375" style="160"/>
    <col min="11264" max="11264" width="5.33203125" style="160" customWidth="1"/>
    <col min="11265" max="11265" width="41.88671875" style="160" customWidth="1"/>
    <col min="11266" max="11266" width="8.6640625" style="160" customWidth="1"/>
    <col min="11267" max="11268" width="8.44140625" style="160" customWidth="1"/>
    <col min="11269" max="11272" width="11" style="160" customWidth="1"/>
    <col min="11273" max="11273" width="8.6640625" style="160" customWidth="1"/>
    <col min="11274" max="11274" width="17.6640625" style="160" customWidth="1"/>
    <col min="11275" max="11275" width="24.33203125" style="160" customWidth="1"/>
    <col min="11276" max="11276" width="1.44140625" style="160" customWidth="1"/>
    <col min="11277" max="11519" width="9.109375" style="160"/>
    <col min="11520" max="11520" width="5.33203125" style="160" customWidth="1"/>
    <col min="11521" max="11521" width="41.88671875" style="160" customWidth="1"/>
    <col min="11522" max="11522" width="8.6640625" style="160" customWidth="1"/>
    <col min="11523" max="11524" width="8.44140625" style="160" customWidth="1"/>
    <col min="11525" max="11528" width="11" style="160" customWidth="1"/>
    <col min="11529" max="11529" width="8.6640625" style="160" customWidth="1"/>
    <col min="11530" max="11530" width="17.6640625" style="160" customWidth="1"/>
    <col min="11531" max="11531" width="24.33203125" style="160" customWidth="1"/>
    <col min="11532" max="11532" width="1.44140625" style="160" customWidth="1"/>
    <col min="11533" max="11775" width="9.109375" style="160"/>
    <col min="11776" max="11776" width="5.33203125" style="160" customWidth="1"/>
    <col min="11777" max="11777" width="41.88671875" style="160" customWidth="1"/>
    <col min="11778" max="11778" width="8.6640625" style="160" customWidth="1"/>
    <col min="11779" max="11780" width="8.44140625" style="160" customWidth="1"/>
    <col min="11781" max="11784" width="11" style="160" customWidth="1"/>
    <col min="11785" max="11785" width="8.6640625" style="160" customWidth="1"/>
    <col min="11786" max="11786" width="17.6640625" style="160" customWidth="1"/>
    <col min="11787" max="11787" width="24.33203125" style="160" customWidth="1"/>
    <col min="11788" max="11788" width="1.44140625" style="160" customWidth="1"/>
    <col min="11789" max="12031" width="9.109375" style="160"/>
    <col min="12032" max="12032" width="5.33203125" style="160" customWidth="1"/>
    <col min="12033" max="12033" width="41.88671875" style="160" customWidth="1"/>
    <col min="12034" max="12034" width="8.6640625" style="160" customWidth="1"/>
    <col min="12035" max="12036" width="8.44140625" style="160" customWidth="1"/>
    <col min="12037" max="12040" width="11" style="160" customWidth="1"/>
    <col min="12041" max="12041" width="8.6640625" style="160" customWidth="1"/>
    <col min="12042" max="12042" width="17.6640625" style="160" customWidth="1"/>
    <col min="12043" max="12043" width="24.33203125" style="160" customWidth="1"/>
    <col min="12044" max="12044" width="1.44140625" style="160" customWidth="1"/>
    <col min="12045" max="12287" width="9.109375" style="160"/>
    <col min="12288" max="12288" width="5.33203125" style="160" customWidth="1"/>
    <col min="12289" max="12289" width="41.88671875" style="160" customWidth="1"/>
    <col min="12290" max="12290" width="8.6640625" style="160" customWidth="1"/>
    <col min="12291" max="12292" width="8.44140625" style="160" customWidth="1"/>
    <col min="12293" max="12296" width="11" style="160" customWidth="1"/>
    <col min="12297" max="12297" width="8.6640625" style="160" customWidth="1"/>
    <col min="12298" max="12298" width="17.6640625" style="160" customWidth="1"/>
    <col min="12299" max="12299" width="24.33203125" style="160" customWidth="1"/>
    <col min="12300" max="12300" width="1.44140625" style="160" customWidth="1"/>
    <col min="12301" max="12543" width="9.109375" style="160"/>
    <col min="12544" max="12544" width="5.33203125" style="160" customWidth="1"/>
    <col min="12545" max="12545" width="41.88671875" style="160" customWidth="1"/>
    <col min="12546" max="12546" width="8.6640625" style="160" customWidth="1"/>
    <col min="12547" max="12548" width="8.44140625" style="160" customWidth="1"/>
    <col min="12549" max="12552" width="11" style="160" customWidth="1"/>
    <col min="12553" max="12553" width="8.6640625" style="160" customWidth="1"/>
    <col min="12554" max="12554" width="17.6640625" style="160" customWidth="1"/>
    <col min="12555" max="12555" width="24.33203125" style="160" customWidth="1"/>
    <col min="12556" max="12556" width="1.44140625" style="160" customWidth="1"/>
    <col min="12557" max="12799" width="9.109375" style="160"/>
    <col min="12800" max="12800" width="5.33203125" style="160" customWidth="1"/>
    <col min="12801" max="12801" width="41.88671875" style="160" customWidth="1"/>
    <col min="12802" max="12802" width="8.6640625" style="160" customWidth="1"/>
    <col min="12803" max="12804" width="8.44140625" style="160" customWidth="1"/>
    <col min="12805" max="12808" width="11" style="160" customWidth="1"/>
    <col min="12809" max="12809" width="8.6640625" style="160" customWidth="1"/>
    <col min="12810" max="12810" width="17.6640625" style="160" customWidth="1"/>
    <col min="12811" max="12811" width="24.33203125" style="160" customWidth="1"/>
    <col min="12812" max="12812" width="1.44140625" style="160" customWidth="1"/>
    <col min="12813" max="13055" width="9.109375" style="160"/>
    <col min="13056" max="13056" width="5.33203125" style="160" customWidth="1"/>
    <col min="13057" max="13057" width="41.88671875" style="160" customWidth="1"/>
    <col min="13058" max="13058" width="8.6640625" style="160" customWidth="1"/>
    <col min="13059" max="13060" width="8.44140625" style="160" customWidth="1"/>
    <col min="13061" max="13064" width="11" style="160" customWidth="1"/>
    <col min="13065" max="13065" width="8.6640625" style="160" customWidth="1"/>
    <col min="13066" max="13066" width="17.6640625" style="160" customWidth="1"/>
    <col min="13067" max="13067" width="24.33203125" style="160" customWidth="1"/>
    <col min="13068" max="13068" width="1.44140625" style="160" customWidth="1"/>
    <col min="13069" max="13311" width="9.109375" style="160"/>
    <col min="13312" max="13312" width="5.33203125" style="160" customWidth="1"/>
    <col min="13313" max="13313" width="41.88671875" style="160" customWidth="1"/>
    <col min="13314" max="13314" width="8.6640625" style="160" customWidth="1"/>
    <col min="13315" max="13316" width="8.44140625" style="160" customWidth="1"/>
    <col min="13317" max="13320" width="11" style="160" customWidth="1"/>
    <col min="13321" max="13321" width="8.6640625" style="160" customWidth="1"/>
    <col min="13322" max="13322" width="17.6640625" style="160" customWidth="1"/>
    <col min="13323" max="13323" width="24.33203125" style="160" customWidth="1"/>
    <col min="13324" max="13324" width="1.44140625" style="160" customWidth="1"/>
    <col min="13325" max="13567" width="9.109375" style="160"/>
    <col min="13568" max="13568" width="5.33203125" style="160" customWidth="1"/>
    <col min="13569" max="13569" width="41.88671875" style="160" customWidth="1"/>
    <col min="13570" max="13570" width="8.6640625" style="160" customWidth="1"/>
    <col min="13571" max="13572" width="8.44140625" style="160" customWidth="1"/>
    <col min="13573" max="13576" width="11" style="160" customWidth="1"/>
    <col min="13577" max="13577" width="8.6640625" style="160" customWidth="1"/>
    <col min="13578" max="13578" width="17.6640625" style="160" customWidth="1"/>
    <col min="13579" max="13579" width="24.33203125" style="160" customWidth="1"/>
    <col min="13580" max="13580" width="1.44140625" style="160" customWidth="1"/>
    <col min="13581" max="13823" width="9.109375" style="160"/>
    <col min="13824" max="13824" width="5.33203125" style="160" customWidth="1"/>
    <col min="13825" max="13825" width="41.88671875" style="160" customWidth="1"/>
    <col min="13826" max="13826" width="8.6640625" style="160" customWidth="1"/>
    <col min="13827" max="13828" width="8.44140625" style="160" customWidth="1"/>
    <col min="13829" max="13832" width="11" style="160" customWidth="1"/>
    <col min="13833" max="13833" width="8.6640625" style="160" customWidth="1"/>
    <col min="13834" max="13834" width="17.6640625" style="160" customWidth="1"/>
    <col min="13835" max="13835" width="24.33203125" style="160" customWidth="1"/>
    <col min="13836" max="13836" width="1.44140625" style="160" customWidth="1"/>
    <col min="13837" max="14079" width="9.109375" style="160"/>
    <col min="14080" max="14080" width="5.33203125" style="160" customWidth="1"/>
    <col min="14081" max="14081" width="41.88671875" style="160" customWidth="1"/>
    <col min="14082" max="14082" width="8.6640625" style="160" customWidth="1"/>
    <col min="14083" max="14084" width="8.44140625" style="160" customWidth="1"/>
    <col min="14085" max="14088" width="11" style="160" customWidth="1"/>
    <col min="14089" max="14089" width="8.6640625" style="160" customWidth="1"/>
    <col min="14090" max="14090" width="17.6640625" style="160" customWidth="1"/>
    <col min="14091" max="14091" width="24.33203125" style="160" customWidth="1"/>
    <col min="14092" max="14092" width="1.44140625" style="160" customWidth="1"/>
    <col min="14093" max="14335" width="9.109375" style="160"/>
    <col min="14336" max="14336" width="5.33203125" style="160" customWidth="1"/>
    <col min="14337" max="14337" width="41.88671875" style="160" customWidth="1"/>
    <col min="14338" max="14338" width="8.6640625" style="160" customWidth="1"/>
    <col min="14339" max="14340" width="8.44140625" style="160" customWidth="1"/>
    <col min="14341" max="14344" width="11" style="160" customWidth="1"/>
    <col min="14345" max="14345" width="8.6640625" style="160" customWidth="1"/>
    <col min="14346" max="14346" width="17.6640625" style="160" customWidth="1"/>
    <col min="14347" max="14347" width="24.33203125" style="160" customWidth="1"/>
    <col min="14348" max="14348" width="1.44140625" style="160" customWidth="1"/>
    <col min="14349" max="14591" width="9.109375" style="160"/>
    <col min="14592" max="14592" width="5.33203125" style="160" customWidth="1"/>
    <col min="14593" max="14593" width="41.88671875" style="160" customWidth="1"/>
    <col min="14594" max="14594" width="8.6640625" style="160" customWidth="1"/>
    <col min="14595" max="14596" width="8.44140625" style="160" customWidth="1"/>
    <col min="14597" max="14600" width="11" style="160" customWidth="1"/>
    <col min="14601" max="14601" width="8.6640625" style="160" customWidth="1"/>
    <col min="14602" max="14602" width="17.6640625" style="160" customWidth="1"/>
    <col min="14603" max="14603" width="24.33203125" style="160" customWidth="1"/>
    <col min="14604" max="14604" width="1.44140625" style="160" customWidth="1"/>
    <col min="14605" max="14847" width="9.109375" style="160"/>
    <col min="14848" max="14848" width="5.33203125" style="160" customWidth="1"/>
    <col min="14849" max="14849" width="41.88671875" style="160" customWidth="1"/>
    <col min="14850" max="14850" width="8.6640625" style="160" customWidth="1"/>
    <col min="14851" max="14852" width="8.44140625" style="160" customWidth="1"/>
    <col min="14853" max="14856" width="11" style="160" customWidth="1"/>
    <col min="14857" max="14857" width="8.6640625" style="160" customWidth="1"/>
    <col min="14858" max="14858" width="17.6640625" style="160" customWidth="1"/>
    <col min="14859" max="14859" width="24.33203125" style="160" customWidth="1"/>
    <col min="14860" max="14860" width="1.44140625" style="160" customWidth="1"/>
    <col min="14861" max="15103" width="9.109375" style="160"/>
    <col min="15104" max="15104" width="5.33203125" style="160" customWidth="1"/>
    <col min="15105" max="15105" width="41.88671875" style="160" customWidth="1"/>
    <col min="15106" max="15106" width="8.6640625" style="160" customWidth="1"/>
    <col min="15107" max="15108" width="8.44140625" style="160" customWidth="1"/>
    <col min="15109" max="15112" width="11" style="160" customWidth="1"/>
    <col min="15113" max="15113" width="8.6640625" style="160" customWidth="1"/>
    <col min="15114" max="15114" width="17.6640625" style="160" customWidth="1"/>
    <col min="15115" max="15115" width="24.33203125" style="160" customWidth="1"/>
    <col min="15116" max="15116" width="1.44140625" style="160" customWidth="1"/>
    <col min="15117" max="15359" width="9.109375" style="160"/>
    <col min="15360" max="15360" width="5.33203125" style="160" customWidth="1"/>
    <col min="15361" max="15361" width="41.88671875" style="160" customWidth="1"/>
    <col min="15362" max="15362" width="8.6640625" style="160" customWidth="1"/>
    <col min="15363" max="15364" width="8.44140625" style="160" customWidth="1"/>
    <col min="15365" max="15368" width="11" style="160" customWidth="1"/>
    <col min="15369" max="15369" width="8.6640625" style="160" customWidth="1"/>
    <col min="15370" max="15370" width="17.6640625" style="160" customWidth="1"/>
    <col min="15371" max="15371" width="24.33203125" style="160" customWidth="1"/>
    <col min="15372" max="15372" width="1.44140625" style="160" customWidth="1"/>
    <col min="15373" max="15615" width="9.109375" style="160"/>
    <col min="15616" max="15616" width="5.33203125" style="160" customWidth="1"/>
    <col min="15617" max="15617" width="41.88671875" style="160" customWidth="1"/>
    <col min="15618" max="15618" width="8.6640625" style="160" customWidth="1"/>
    <col min="15619" max="15620" width="8.44140625" style="160" customWidth="1"/>
    <col min="15621" max="15624" width="11" style="160" customWidth="1"/>
    <col min="15625" max="15625" width="8.6640625" style="160" customWidth="1"/>
    <col min="15626" max="15626" width="17.6640625" style="160" customWidth="1"/>
    <col min="15627" max="15627" width="24.33203125" style="160" customWidth="1"/>
    <col min="15628" max="15628" width="1.44140625" style="160" customWidth="1"/>
    <col min="15629" max="15871" width="9.109375" style="160"/>
    <col min="15872" max="15872" width="5.33203125" style="160" customWidth="1"/>
    <col min="15873" max="15873" width="41.88671875" style="160" customWidth="1"/>
    <col min="15874" max="15874" width="8.6640625" style="160" customWidth="1"/>
    <col min="15875" max="15876" width="8.44140625" style="160" customWidth="1"/>
    <col min="15877" max="15880" width="11" style="160" customWidth="1"/>
    <col min="15881" max="15881" width="8.6640625" style="160" customWidth="1"/>
    <col min="15882" max="15882" width="17.6640625" style="160" customWidth="1"/>
    <col min="15883" max="15883" width="24.33203125" style="160" customWidth="1"/>
    <col min="15884" max="15884" width="1.44140625" style="160" customWidth="1"/>
    <col min="15885" max="16127" width="9.109375" style="160"/>
    <col min="16128" max="16128" width="5.33203125" style="160" customWidth="1"/>
    <col min="16129" max="16129" width="41.88671875" style="160" customWidth="1"/>
    <col min="16130" max="16130" width="8.6640625" style="160" customWidth="1"/>
    <col min="16131" max="16132" width="8.44140625" style="160" customWidth="1"/>
    <col min="16133" max="16136" width="11" style="160" customWidth="1"/>
    <col min="16137" max="16137" width="8.6640625" style="160" customWidth="1"/>
    <col min="16138" max="16138" width="17.6640625" style="160" customWidth="1"/>
    <col min="16139" max="16139" width="24.33203125" style="160" customWidth="1"/>
    <col min="16140" max="16140" width="1.44140625" style="160" customWidth="1"/>
    <col min="16141" max="16384" width="9.109375" style="160"/>
  </cols>
  <sheetData>
    <row r="1" spans="2:11" ht="27">
      <c r="B1" s="587" t="s">
        <v>358</v>
      </c>
      <c r="C1" s="587"/>
      <c r="D1" s="587"/>
      <c r="E1" s="587"/>
      <c r="F1" s="587"/>
      <c r="G1" s="587"/>
      <c r="H1" s="587"/>
      <c r="I1" s="587"/>
      <c r="J1" s="587"/>
      <c r="K1" s="587"/>
    </row>
    <row r="2" spans="2:11" ht="20.25" customHeight="1">
      <c r="B2" s="587" t="s">
        <v>359</v>
      </c>
      <c r="C2" s="587"/>
      <c r="D2" s="587"/>
      <c r="E2" s="587"/>
      <c r="F2" s="587"/>
      <c r="G2" s="587"/>
      <c r="H2" s="587"/>
      <c r="I2" s="587"/>
      <c r="J2" s="587"/>
      <c r="K2" s="587"/>
    </row>
    <row r="3" spans="2:11" ht="18" customHeight="1">
      <c r="B3" s="279"/>
      <c r="C3" s="161"/>
      <c r="D3" s="162"/>
      <c r="E3" s="162"/>
      <c r="F3" s="163"/>
      <c r="G3" s="163"/>
      <c r="H3" s="163"/>
      <c r="I3" s="163"/>
      <c r="J3" s="164"/>
      <c r="K3" s="164"/>
    </row>
    <row r="4" spans="2:11" ht="21" customHeight="1">
      <c r="B4" s="130" t="s">
        <v>261</v>
      </c>
      <c r="C4" s="161"/>
      <c r="D4" s="162"/>
      <c r="E4" s="162"/>
      <c r="F4" s="163"/>
      <c r="G4" s="163"/>
      <c r="H4" s="163"/>
      <c r="I4" s="163"/>
      <c r="J4" s="164"/>
      <c r="K4" s="164"/>
    </row>
    <row r="5" spans="2:11" ht="21" hidden="1" customHeight="1">
      <c r="B5" s="165" t="s">
        <v>118</v>
      </c>
      <c r="C5" s="161"/>
      <c r="D5" s="162"/>
      <c r="E5" s="162"/>
      <c r="F5" s="163"/>
      <c r="G5" s="163"/>
      <c r="H5" s="163"/>
      <c r="I5" s="163"/>
      <c r="J5" s="164"/>
      <c r="K5" s="164"/>
    </row>
    <row r="6" spans="2:11" ht="13.5" customHeight="1">
      <c r="K6" s="169" t="s">
        <v>119</v>
      </c>
    </row>
    <row r="7" spans="2:11" ht="21" customHeight="1">
      <c r="B7" s="588" t="s">
        <v>155</v>
      </c>
      <c r="C7" s="590" t="s">
        <v>120</v>
      </c>
      <c r="D7" s="591"/>
      <c r="E7" s="592"/>
      <c r="F7" s="596" t="s">
        <v>14</v>
      </c>
      <c r="G7" s="597"/>
      <c r="H7" s="597"/>
      <c r="I7" s="597"/>
      <c r="J7" s="598"/>
      <c r="K7" s="170"/>
    </row>
    <row r="8" spans="2:11" ht="21" customHeight="1">
      <c r="B8" s="589"/>
      <c r="C8" s="593"/>
      <c r="D8" s="594"/>
      <c r="E8" s="595"/>
      <c r="F8" s="599" t="s">
        <v>75</v>
      </c>
      <c r="G8" s="171" t="s">
        <v>76</v>
      </c>
      <c r="H8" s="172"/>
      <c r="I8" s="601" t="s">
        <v>357</v>
      </c>
      <c r="J8" s="602"/>
      <c r="K8" s="173" t="s">
        <v>121</v>
      </c>
    </row>
    <row r="9" spans="2:11" ht="21" customHeight="1" thickBot="1">
      <c r="B9" s="589"/>
      <c r="C9" s="174" t="s">
        <v>59</v>
      </c>
      <c r="D9" s="175" t="s">
        <v>75</v>
      </c>
      <c r="E9" s="175" t="s">
        <v>76</v>
      </c>
      <c r="F9" s="600"/>
      <c r="G9" s="176" t="s">
        <v>122</v>
      </c>
      <c r="H9" s="176" t="s">
        <v>65</v>
      </c>
      <c r="I9" s="177" t="s">
        <v>58</v>
      </c>
      <c r="J9" s="178" t="s">
        <v>50</v>
      </c>
      <c r="K9" s="179"/>
    </row>
    <row r="10" spans="2:11" s="165" customFormat="1" ht="29.1" customHeight="1" thickTop="1" thickBot="1">
      <c r="B10" s="180" t="s">
        <v>16</v>
      </c>
      <c r="C10" s="181"/>
      <c r="D10" s="182"/>
      <c r="E10" s="182"/>
      <c r="F10" s="183">
        <v>0</v>
      </c>
      <c r="G10" s="183">
        <v>0</v>
      </c>
      <c r="H10" s="183">
        <v>0</v>
      </c>
      <c r="I10" s="183">
        <v>0</v>
      </c>
      <c r="J10" s="183">
        <v>0</v>
      </c>
      <c r="K10" s="184"/>
    </row>
    <row r="11" spans="2:11" s="165" customFormat="1" ht="21" customHeight="1" thickTop="1">
      <c r="B11" s="185" t="s">
        <v>134</v>
      </c>
      <c r="C11" s="186"/>
      <c r="D11" s="187"/>
      <c r="E11" s="187"/>
      <c r="F11" s="188">
        <v>0</v>
      </c>
      <c r="G11" s="188">
        <v>0</v>
      </c>
      <c r="H11" s="188">
        <v>0</v>
      </c>
      <c r="I11" s="188">
        <v>0</v>
      </c>
      <c r="J11" s="188">
        <v>0</v>
      </c>
      <c r="K11" s="189"/>
    </row>
    <row r="12" spans="2:11" s="165" customFormat="1" ht="20.100000000000001" customHeight="1">
      <c r="B12" s="190" t="s">
        <v>209</v>
      </c>
      <c r="C12" s="191"/>
      <c r="D12" s="192"/>
      <c r="E12" s="192"/>
      <c r="F12" s="193">
        <v>0</v>
      </c>
      <c r="G12" s="193">
        <v>0</v>
      </c>
      <c r="H12" s="193">
        <v>0</v>
      </c>
      <c r="I12" s="193">
        <v>0</v>
      </c>
      <c r="J12" s="193">
        <v>0</v>
      </c>
      <c r="K12" s="194"/>
    </row>
    <row r="13" spans="2:11" ht="20.100000000000001" customHeight="1">
      <c r="B13" s="195" t="s">
        <v>124</v>
      </c>
      <c r="C13" s="196"/>
      <c r="D13" s="197"/>
      <c r="E13" s="197"/>
      <c r="F13" s="198">
        <v>0</v>
      </c>
      <c r="G13" s="198">
        <v>0</v>
      </c>
      <c r="H13" s="198">
        <v>0</v>
      </c>
      <c r="I13" s="198">
        <v>0</v>
      </c>
      <c r="J13" s="198">
        <v>0</v>
      </c>
      <c r="K13" s="199"/>
    </row>
    <row r="14" spans="2:11" ht="20.100000000000001" customHeight="1">
      <c r="B14" s="195" t="s">
        <v>125</v>
      </c>
      <c r="C14" s="196"/>
      <c r="D14" s="197"/>
      <c r="E14" s="197"/>
      <c r="F14" s="200">
        <v>0</v>
      </c>
      <c r="G14" s="200">
        <v>0</v>
      </c>
      <c r="H14" s="200">
        <v>0</v>
      </c>
      <c r="I14" s="200">
        <v>0</v>
      </c>
      <c r="J14" s="200">
        <v>0</v>
      </c>
      <c r="K14" s="202"/>
    </row>
    <row r="15" spans="2:11" ht="20.100000000000001" customHeight="1">
      <c r="B15" s="195" t="s">
        <v>126</v>
      </c>
      <c r="C15" s="196"/>
      <c r="D15" s="197"/>
      <c r="E15" s="197"/>
      <c r="F15" s="200">
        <v>0</v>
      </c>
      <c r="G15" s="200">
        <v>0</v>
      </c>
      <c r="H15" s="200">
        <v>0</v>
      </c>
      <c r="I15" s="200">
        <v>0</v>
      </c>
      <c r="J15" s="200">
        <v>0</v>
      </c>
      <c r="K15" s="202"/>
    </row>
    <row r="16" spans="2:11" ht="20.100000000000001" customHeight="1">
      <c r="B16" s="195" t="s">
        <v>127</v>
      </c>
      <c r="C16" s="196"/>
      <c r="D16" s="197"/>
      <c r="E16" s="197"/>
      <c r="F16" s="200"/>
      <c r="G16" s="200"/>
      <c r="H16" s="200"/>
      <c r="I16" s="200"/>
      <c r="J16" s="200"/>
      <c r="K16" s="202"/>
    </row>
    <row r="17" spans="2:11" ht="20.100000000000001" customHeight="1">
      <c r="B17" s="195" t="s">
        <v>128</v>
      </c>
      <c r="C17" s="196" t="s">
        <v>129</v>
      </c>
      <c r="D17" s="197">
        <v>0</v>
      </c>
      <c r="E17" s="197">
        <v>0</v>
      </c>
      <c r="F17" s="200">
        <v>0</v>
      </c>
      <c r="G17" s="200">
        <v>0</v>
      </c>
      <c r="H17" s="200">
        <v>0</v>
      </c>
      <c r="I17" s="200">
        <v>0</v>
      </c>
      <c r="J17" s="200">
        <v>0</v>
      </c>
      <c r="K17" s="202"/>
    </row>
    <row r="18" spans="2:11" ht="20.100000000000001" customHeight="1">
      <c r="B18" s="195" t="s">
        <v>130</v>
      </c>
      <c r="C18" s="196"/>
      <c r="D18" s="197"/>
      <c r="E18" s="197"/>
      <c r="F18" s="200"/>
      <c r="G18" s="200"/>
      <c r="H18" s="200"/>
      <c r="I18" s="200"/>
      <c r="J18" s="200"/>
      <c r="K18" s="202"/>
    </row>
    <row r="19" spans="2:11" s="165" customFormat="1" ht="21" customHeight="1">
      <c r="B19" s="185" t="s">
        <v>135</v>
      </c>
      <c r="C19" s="186"/>
      <c r="D19" s="187"/>
      <c r="E19" s="187"/>
      <c r="F19" s="188">
        <v>0</v>
      </c>
      <c r="G19" s="188">
        <v>0</v>
      </c>
      <c r="H19" s="188">
        <v>0</v>
      </c>
      <c r="I19" s="188">
        <v>0</v>
      </c>
      <c r="J19" s="188">
        <v>0</v>
      </c>
      <c r="K19" s="189"/>
    </row>
    <row r="20" spans="2:11" s="165" customFormat="1" ht="20.100000000000001" customHeight="1">
      <c r="B20" s="190" t="s">
        <v>209</v>
      </c>
      <c r="C20" s="191"/>
      <c r="D20" s="192"/>
      <c r="E20" s="192"/>
      <c r="F20" s="193">
        <v>0</v>
      </c>
      <c r="G20" s="193">
        <v>0</v>
      </c>
      <c r="H20" s="193">
        <v>0</v>
      </c>
      <c r="I20" s="193">
        <v>0</v>
      </c>
      <c r="J20" s="193">
        <v>0</v>
      </c>
      <c r="K20" s="194"/>
    </row>
    <row r="21" spans="2:11" ht="20.100000000000001" customHeight="1">
      <c r="B21" s="195" t="s">
        <v>124</v>
      </c>
      <c r="C21" s="196"/>
      <c r="D21" s="197"/>
      <c r="E21" s="197"/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9"/>
    </row>
    <row r="22" spans="2:11" ht="20.100000000000001" customHeight="1">
      <c r="B22" s="195" t="s">
        <v>125</v>
      </c>
      <c r="C22" s="196"/>
      <c r="D22" s="197"/>
      <c r="E22" s="197"/>
      <c r="F22" s="200">
        <v>0</v>
      </c>
      <c r="G22" s="200">
        <v>0</v>
      </c>
      <c r="H22" s="200">
        <v>0</v>
      </c>
      <c r="I22" s="200">
        <v>0</v>
      </c>
      <c r="J22" s="200">
        <v>0</v>
      </c>
      <c r="K22" s="202"/>
    </row>
    <row r="23" spans="2:11" ht="20.100000000000001" customHeight="1">
      <c r="B23" s="195" t="s">
        <v>126</v>
      </c>
      <c r="C23" s="196"/>
      <c r="D23" s="197"/>
      <c r="E23" s="197"/>
      <c r="F23" s="200">
        <v>0</v>
      </c>
      <c r="G23" s="200">
        <v>0</v>
      </c>
      <c r="H23" s="200">
        <v>0</v>
      </c>
      <c r="I23" s="200">
        <v>0</v>
      </c>
      <c r="J23" s="200">
        <v>0</v>
      </c>
      <c r="K23" s="202"/>
    </row>
    <row r="24" spans="2:11" ht="20.100000000000001" customHeight="1">
      <c r="B24" s="195" t="s">
        <v>127</v>
      </c>
      <c r="C24" s="196"/>
      <c r="D24" s="197"/>
      <c r="E24" s="197"/>
      <c r="F24" s="200"/>
      <c r="G24" s="200"/>
      <c r="H24" s="200"/>
      <c r="I24" s="200"/>
      <c r="J24" s="200"/>
      <c r="K24" s="202"/>
    </row>
    <row r="25" spans="2:11" ht="20.100000000000001" customHeight="1">
      <c r="B25" s="195" t="s">
        <v>132</v>
      </c>
      <c r="C25" s="196" t="s">
        <v>129</v>
      </c>
      <c r="D25" s="197">
        <v>0</v>
      </c>
      <c r="E25" s="197">
        <v>0</v>
      </c>
      <c r="F25" s="200">
        <v>0</v>
      </c>
      <c r="G25" s="200">
        <v>0</v>
      </c>
      <c r="H25" s="200">
        <v>0</v>
      </c>
      <c r="I25" s="200">
        <v>0</v>
      </c>
      <c r="J25" s="200">
        <v>0</v>
      </c>
      <c r="K25" s="202"/>
    </row>
    <row r="26" spans="2:11" ht="20.100000000000001" customHeight="1">
      <c r="B26" s="195" t="s">
        <v>133</v>
      </c>
      <c r="C26" s="196"/>
      <c r="D26" s="197"/>
      <c r="E26" s="197"/>
      <c r="F26" s="200"/>
      <c r="G26" s="200"/>
      <c r="H26" s="200"/>
      <c r="I26" s="200"/>
      <c r="J26" s="201"/>
      <c r="K26" s="202"/>
    </row>
    <row r="27" spans="2:11" ht="9" customHeight="1">
      <c r="B27" s="195"/>
      <c r="C27" s="196"/>
      <c r="D27" s="197"/>
      <c r="E27" s="197"/>
      <c r="F27" s="200"/>
      <c r="G27" s="200"/>
      <c r="H27" s="200"/>
      <c r="I27" s="200"/>
      <c r="J27" s="201"/>
      <c r="K27" s="202"/>
    </row>
    <row r="28" spans="2:11" ht="4.5" customHeight="1">
      <c r="B28" s="203"/>
      <c r="C28" s="204"/>
      <c r="D28" s="205"/>
      <c r="E28" s="205"/>
      <c r="F28" s="206"/>
      <c r="G28" s="206"/>
      <c r="H28" s="206"/>
      <c r="I28" s="209"/>
      <c r="J28" s="207"/>
      <c r="K28" s="208"/>
    </row>
    <row r="29" spans="2:11" ht="4.5" customHeight="1">
      <c r="B29" s="203"/>
      <c r="C29" s="204"/>
      <c r="D29" s="205"/>
      <c r="E29" s="205"/>
      <c r="F29" s="206"/>
      <c r="G29" s="206"/>
      <c r="H29" s="206"/>
      <c r="I29" s="209"/>
      <c r="J29" s="207"/>
      <c r="K29" s="208"/>
    </row>
    <row r="30" spans="2:11" ht="20.100000000000001" customHeight="1">
      <c r="B30" s="160" t="s">
        <v>156</v>
      </c>
    </row>
    <row r="31" spans="2:11" ht="20.100000000000001" customHeight="1">
      <c r="B31" s="160" t="s">
        <v>136</v>
      </c>
    </row>
    <row r="32" spans="2:11" ht="20.100000000000001" customHeight="1">
      <c r="B32" s="160" t="s">
        <v>373</v>
      </c>
    </row>
    <row r="33" ht="21" customHeight="1"/>
    <row r="34" ht="21" customHeight="1"/>
  </sheetData>
  <mergeCells count="7">
    <mergeCell ref="B1:K1"/>
    <mergeCell ref="B2:K2"/>
    <mergeCell ref="B7:B9"/>
    <mergeCell ref="C7:E8"/>
    <mergeCell ref="F7:J7"/>
    <mergeCell ref="F8:F9"/>
    <mergeCell ref="I8:J8"/>
  </mergeCells>
  <printOptions horizontalCentered="1"/>
  <pageMargins left="0.31496062992125984" right="0" top="0.55118110236220474" bottom="0.55118110236220474" header="0.31496062992125984" footer="0.31496062992125984"/>
  <pageSetup paperSize="9" scale="80" orientation="landscape" r:id="rId1"/>
  <headerFooter>
    <oddHeader>&amp;R16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  <pageSetUpPr fitToPage="1"/>
  </sheetPr>
  <dimension ref="A1:AD12"/>
  <sheetViews>
    <sheetView topLeftCell="A3" zoomScaleNormal="100" zoomScaleSheetLayoutView="100" workbookViewId="0">
      <selection activeCell="E15" sqref="E15"/>
    </sheetView>
  </sheetViews>
  <sheetFormatPr defaultRowHeight="21"/>
  <cols>
    <col min="1" max="1" width="30.109375" style="213" customWidth="1"/>
    <col min="2" max="2" width="5.33203125" style="213" customWidth="1"/>
    <col min="3" max="3" width="9.109375" style="213"/>
    <col min="4" max="4" width="6.33203125" style="213" customWidth="1"/>
    <col min="5" max="5" width="9.88671875" style="213" customWidth="1"/>
    <col min="6" max="6" width="0.44140625" style="213" customWidth="1"/>
    <col min="7" max="7" width="5.5546875" style="213" customWidth="1"/>
    <col min="8" max="8" width="9.109375" style="213"/>
    <col min="9" max="9" width="6.33203125" style="213" customWidth="1"/>
    <col min="10" max="10" width="9.109375" style="213"/>
    <col min="11" max="11" width="0.44140625" style="213" customWidth="1"/>
    <col min="12" max="12" width="6.6640625" style="213" customWidth="1"/>
    <col min="13" max="13" width="10.44140625" style="213" customWidth="1"/>
    <col min="14" max="14" width="0.88671875" style="213" customWidth="1"/>
    <col min="15" max="15" width="5.44140625" style="213" customWidth="1"/>
    <col min="16" max="16" width="9.88671875" style="213" customWidth="1"/>
    <col min="17" max="17" width="5.33203125" style="213" customWidth="1"/>
    <col min="18" max="18" width="10.44140625" style="213" customWidth="1"/>
    <col min="19" max="19" width="5.33203125" style="213" customWidth="1"/>
    <col min="20" max="20" width="9.109375" style="213"/>
    <col min="21" max="21" width="6.33203125" style="213" customWidth="1"/>
    <col min="22" max="22" width="10.33203125" style="213" customWidth="1"/>
    <col min="23" max="23" width="0.44140625" style="213" customWidth="1"/>
    <col min="24" max="24" width="6.33203125" style="213" customWidth="1"/>
    <col min="25" max="25" width="10.33203125" style="213" customWidth="1"/>
    <col min="26" max="26" width="0.88671875" style="254" customWidth="1"/>
    <col min="27" max="27" width="6.6640625" style="213" customWidth="1"/>
    <col min="28" max="28" width="14.6640625" style="213" customWidth="1"/>
    <col min="29" max="29" width="9.109375" style="213"/>
    <col min="30" max="30" width="9.109375" style="211"/>
    <col min="31" max="247" width="9.109375" style="213"/>
    <col min="248" max="248" width="30.109375" style="213" customWidth="1"/>
    <col min="249" max="249" width="5" style="213" customWidth="1"/>
    <col min="250" max="250" width="9.109375" style="213"/>
    <col min="251" max="251" width="5" style="213" customWidth="1"/>
    <col min="252" max="252" width="9.109375" style="213"/>
    <col min="253" max="253" width="0.44140625" style="213" customWidth="1"/>
    <col min="254" max="254" width="6.33203125" style="213" customWidth="1"/>
    <col min="255" max="255" width="9.88671875" style="213" customWidth="1"/>
    <col min="256" max="256" width="0.44140625" style="213" customWidth="1"/>
    <col min="257" max="257" width="5" style="213" customWidth="1"/>
    <col min="258" max="258" width="9.109375" style="213"/>
    <col min="259" max="259" width="5" style="213" customWidth="1"/>
    <col min="260" max="260" width="9.109375" style="213"/>
    <col min="261" max="261" width="0.44140625" style="213" customWidth="1"/>
    <col min="262" max="262" width="6.33203125" style="213" customWidth="1"/>
    <col min="263" max="263" width="9.109375" style="213"/>
    <col min="264" max="264" width="0.44140625" style="213" customWidth="1"/>
    <col min="265" max="265" width="6.6640625" style="213" customWidth="1"/>
    <col min="266" max="266" width="10.44140625" style="213" customWidth="1"/>
    <col min="267" max="267" width="0.88671875" style="213" customWidth="1"/>
    <col min="268" max="268" width="5" style="213" customWidth="1"/>
    <col min="269" max="269" width="9.88671875" style="213" customWidth="1"/>
    <col min="270" max="270" width="5" style="213" customWidth="1"/>
    <col min="271" max="271" width="10.44140625" style="213" customWidth="1"/>
    <col min="272" max="272" width="5" style="213" customWidth="1"/>
    <col min="273" max="273" width="9.109375" style="213"/>
    <col min="274" max="274" width="5" style="213" customWidth="1"/>
    <col min="275" max="275" width="9.109375" style="213"/>
    <col min="276" max="276" width="0.44140625" style="213" customWidth="1"/>
    <col min="277" max="277" width="6.33203125" style="213" customWidth="1"/>
    <col min="278" max="278" width="10.33203125" style="213" customWidth="1"/>
    <col min="279" max="279" width="0.44140625" style="213" customWidth="1"/>
    <col min="280" max="280" width="6.33203125" style="213" customWidth="1"/>
    <col min="281" max="281" width="10.33203125" style="213" customWidth="1"/>
    <col min="282" max="282" width="0.88671875" style="213" customWidth="1"/>
    <col min="283" max="283" width="6.6640625" style="213" customWidth="1"/>
    <col min="284" max="284" width="14.6640625" style="213" customWidth="1"/>
    <col min="285" max="503" width="9.109375" style="213"/>
    <col min="504" max="504" width="30.109375" style="213" customWidth="1"/>
    <col min="505" max="505" width="5" style="213" customWidth="1"/>
    <col min="506" max="506" width="9.109375" style="213"/>
    <col min="507" max="507" width="5" style="213" customWidth="1"/>
    <col min="508" max="508" width="9.109375" style="213"/>
    <col min="509" max="509" width="0.44140625" style="213" customWidth="1"/>
    <col min="510" max="510" width="6.33203125" style="213" customWidth="1"/>
    <col min="511" max="511" width="9.88671875" style="213" customWidth="1"/>
    <col min="512" max="512" width="0.44140625" style="213" customWidth="1"/>
    <col min="513" max="513" width="5" style="213" customWidth="1"/>
    <col min="514" max="514" width="9.109375" style="213"/>
    <col min="515" max="515" width="5" style="213" customWidth="1"/>
    <col min="516" max="516" width="9.109375" style="213"/>
    <col min="517" max="517" width="0.44140625" style="213" customWidth="1"/>
    <col min="518" max="518" width="6.33203125" style="213" customWidth="1"/>
    <col min="519" max="519" width="9.109375" style="213"/>
    <col min="520" max="520" width="0.44140625" style="213" customWidth="1"/>
    <col min="521" max="521" width="6.6640625" style="213" customWidth="1"/>
    <col min="522" max="522" width="10.44140625" style="213" customWidth="1"/>
    <col min="523" max="523" width="0.88671875" style="213" customWidth="1"/>
    <col min="524" max="524" width="5" style="213" customWidth="1"/>
    <col min="525" max="525" width="9.88671875" style="213" customWidth="1"/>
    <col min="526" max="526" width="5" style="213" customWidth="1"/>
    <col min="527" max="527" width="10.44140625" style="213" customWidth="1"/>
    <col min="528" max="528" width="5" style="213" customWidth="1"/>
    <col min="529" max="529" width="9.109375" style="213"/>
    <col min="530" max="530" width="5" style="213" customWidth="1"/>
    <col min="531" max="531" width="9.109375" style="213"/>
    <col min="532" max="532" width="0.44140625" style="213" customWidth="1"/>
    <col min="533" max="533" width="6.33203125" style="213" customWidth="1"/>
    <col min="534" max="534" width="10.33203125" style="213" customWidth="1"/>
    <col min="535" max="535" width="0.44140625" style="213" customWidth="1"/>
    <col min="536" max="536" width="6.33203125" style="213" customWidth="1"/>
    <col min="537" max="537" width="10.33203125" style="213" customWidth="1"/>
    <col min="538" max="538" width="0.88671875" style="213" customWidth="1"/>
    <col min="539" max="539" width="6.6640625" style="213" customWidth="1"/>
    <col min="540" max="540" width="14.6640625" style="213" customWidth="1"/>
    <col min="541" max="759" width="9.109375" style="213"/>
    <col min="760" max="760" width="30.109375" style="213" customWidth="1"/>
    <col min="761" max="761" width="5" style="213" customWidth="1"/>
    <col min="762" max="762" width="9.109375" style="213"/>
    <col min="763" max="763" width="5" style="213" customWidth="1"/>
    <col min="764" max="764" width="9.109375" style="213"/>
    <col min="765" max="765" width="0.44140625" style="213" customWidth="1"/>
    <col min="766" max="766" width="6.33203125" style="213" customWidth="1"/>
    <col min="767" max="767" width="9.88671875" style="213" customWidth="1"/>
    <col min="768" max="768" width="0.44140625" style="213" customWidth="1"/>
    <col min="769" max="769" width="5" style="213" customWidth="1"/>
    <col min="770" max="770" width="9.109375" style="213"/>
    <col min="771" max="771" width="5" style="213" customWidth="1"/>
    <col min="772" max="772" width="9.109375" style="213"/>
    <col min="773" max="773" width="0.44140625" style="213" customWidth="1"/>
    <col min="774" max="774" width="6.33203125" style="213" customWidth="1"/>
    <col min="775" max="775" width="9.109375" style="213"/>
    <col min="776" max="776" width="0.44140625" style="213" customWidth="1"/>
    <col min="777" max="777" width="6.6640625" style="213" customWidth="1"/>
    <col min="778" max="778" width="10.44140625" style="213" customWidth="1"/>
    <col min="779" max="779" width="0.88671875" style="213" customWidth="1"/>
    <col min="780" max="780" width="5" style="213" customWidth="1"/>
    <col min="781" max="781" width="9.88671875" style="213" customWidth="1"/>
    <col min="782" max="782" width="5" style="213" customWidth="1"/>
    <col min="783" max="783" width="10.44140625" style="213" customWidth="1"/>
    <col min="784" max="784" width="5" style="213" customWidth="1"/>
    <col min="785" max="785" width="9.109375" style="213"/>
    <col min="786" max="786" width="5" style="213" customWidth="1"/>
    <col min="787" max="787" width="9.109375" style="213"/>
    <col min="788" max="788" width="0.44140625" style="213" customWidth="1"/>
    <col min="789" max="789" width="6.33203125" style="213" customWidth="1"/>
    <col min="790" max="790" width="10.33203125" style="213" customWidth="1"/>
    <col min="791" max="791" width="0.44140625" style="213" customWidth="1"/>
    <col min="792" max="792" width="6.33203125" style="213" customWidth="1"/>
    <col min="793" max="793" width="10.33203125" style="213" customWidth="1"/>
    <col min="794" max="794" width="0.88671875" style="213" customWidth="1"/>
    <col min="795" max="795" width="6.6640625" style="213" customWidth="1"/>
    <col min="796" max="796" width="14.6640625" style="213" customWidth="1"/>
    <col min="797" max="1015" width="9.109375" style="213"/>
    <col min="1016" max="1016" width="30.109375" style="213" customWidth="1"/>
    <col min="1017" max="1017" width="5" style="213" customWidth="1"/>
    <col min="1018" max="1018" width="9.109375" style="213"/>
    <col min="1019" max="1019" width="5" style="213" customWidth="1"/>
    <col min="1020" max="1020" width="9.109375" style="213"/>
    <col min="1021" max="1021" width="0.44140625" style="213" customWidth="1"/>
    <col min="1022" max="1022" width="6.33203125" style="213" customWidth="1"/>
    <col min="1023" max="1023" width="9.88671875" style="213" customWidth="1"/>
    <col min="1024" max="1024" width="0.44140625" style="213" customWidth="1"/>
    <col min="1025" max="1025" width="5" style="213" customWidth="1"/>
    <col min="1026" max="1026" width="9.109375" style="213"/>
    <col min="1027" max="1027" width="5" style="213" customWidth="1"/>
    <col min="1028" max="1028" width="9.109375" style="213"/>
    <col min="1029" max="1029" width="0.44140625" style="213" customWidth="1"/>
    <col min="1030" max="1030" width="6.33203125" style="213" customWidth="1"/>
    <col min="1031" max="1031" width="9.109375" style="213"/>
    <col min="1032" max="1032" width="0.44140625" style="213" customWidth="1"/>
    <col min="1033" max="1033" width="6.6640625" style="213" customWidth="1"/>
    <col min="1034" max="1034" width="10.44140625" style="213" customWidth="1"/>
    <col min="1035" max="1035" width="0.88671875" style="213" customWidth="1"/>
    <col min="1036" max="1036" width="5" style="213" customWidth="1"/>
    <col min="1037" max="1037" width="9.88671875" style="213" customWidth="1"/>
    <col min="1038" max="1038" width="5" style="213" customWidth="1"/>
    <col min="1039" max="1039" width="10.44140625" style="213" customWidth="1"/>
    <col min="1040" max="1040" width="5" style="213" customWidth="1"/>
    <col min="1041" max="1041" width="9.109375" style="213"/>
    <col min="1042" max="1042" width="5" style="213" customWidth="1"/>
    <col min="1043" max="1043" width="9.109375" style="213"/>
    <col min="1044" max="1044" width="0.44140625" style="213" customWidth="1"/>
    <col min="1045" max="1045" width="6.33203125" style="213" customWidth="1"/>
    <col min="1046" max="1046" width="10.33203125" style="213" customWidth="1"/>
    <col min="1047" max="1047" width="0.44140625" style="213" customWidth="1"/>
    <col min="1048" max="1048" width="6.33203125" style="213" customWidth="1"/>
    <col min="1049" max="1049" width="10.33203125" style="213" customWidth="1"/>
    <col min="1050" max="1050" width="0.88671875" style="213" customWidth="1"/>
    <col min="1051" max="1051" width="6.6640625" style="213" customWidth="1"/>
    <col min="1052" max="1052" width="14.6640625" style="213" customWidth="1"/>
    <col min="1053" max="1271" width="9.109375" style="213"/>
    <col min="1272" max="1272" width="30.109375" style="213" customWidth="1"/>
    <col min="1273" max="1273" width="5" style="213" customWidth="1"/>
    <col min="1274" max="1274" width="9.109375" style="213"/>
    <col min="1275" max="1275" width="5" style="213" customWidth="1"/>
    <col min="1276" max="1276" width="9.109375" style="213"/>
    <col min="1277" max="1277" width="0.44140625" style="213" customWidth="1"/>
    <col min="1278" max="1278" width="6.33203125" style="213" customWidth="1"/>
    <col min="1279" max="1279" width="9.88671875" style="213" customWidth="1"/>
    <col min="1280" max="1280" width="0.44140625" style="213" customWidth="1"/>
    <col min="1281" max="1281" width="5" style="213" customWidth="1"/>
    <col min="1282" max="1282" width="9.109375" style="213"/>
    <col min="1283" max="1283" width="5" style="213" customWidth="1"/>
    <col min="1284" max="1284" width="9.109375" style="213"/>
    <col min="1285" max="1285" width="0.44140625" style="213" customWidth="1"/>
    <col min="1286" max="1286" width="6.33203125" style="213" customWidth="1"/>
    <col min="1287" max="1287" width="9.109375" style="213"/>
    <col min="1288" max="1288" width="0.44140625" style="213" customWidth="1"/>
    <col min="1289" max="1289" width="6.6640625" style="213" customWidth="1"/>
    <col min="1290" max="1290" width="10.44140625" style="213" customWidth="1"/>
    <col min="1291" max="1291" width="0.88671875" style="213" customWidth="1"/>
    <col min="1292" max="1292" width="5" style="213" customWidth="1"/>
    <col min="1293" max="1293" width="9.88671875" style="213" customWidth="1"/>
    <col min="1294" max="1294" width="5" style="213" customWidth="1"/>
    <col min="1295" max="1295" width="10.44140625" style="213" customWidth="1"/>
    <col min="1296" max="1296" width="5" style="213" customWidth="1"/>
    <col min="1297" max="1297" width="9.109375" style="213"/>
    <col min="1298" max="1298" width="5" style="213" customWidth="1"/>
    <col min="1299" max="1299" width="9.109375" style="213"/>
    <col min="1300" max="1300" width="0.44140625" style="213" customWidth="1"/>
    <col min="1301" max="1301" width="6.33203125" style="213" customWidth="1"/>
    <col min="1302" max="1302" width="10.33203125" style="213" customWidth="1"/>
    <col min="1303" max="1303" width="0.44140625" style="213" customWidth="1"/>
    <col min="1304" max="1304" width="6.33203125" style="213" customWidth="1"/>
    <col min="1305" max="1305" width="10.33203125" style="213" customWidth="1"/>
    <col min="1306" max="1306" width="0.88671875" style="213" customWidth="1"/>
    <col min="1307" max="1307" width="6.6640625" style="213" customWidth="1"/>
    <col min="1308" max="1308" width="14.6640625" style="213" customWidth="1"/>
    <col min="1309" max="1527" width="9.109375" style="213"/>
    <col min="1528" max="1528" width="30.109375" style="213" customWidth="1"/>
    <col min="1529" max="1529" width="5" style="213" customWidth="1"/>
    <col min="1530" max="1530" width="9.109375" style="213"/>
    <col min="1531" max="1531" width="5" style="213" customWidth="1"/>
    <col min="1532" max="1532" width="9.109375" style="213"/>
    <col min="1533" max="1533" width="0.44140625" style="213" customWidth="1"/>
    <col min="1534" max="1534" width="6.33203125" style="213" customWidth="1"/>
    <col min="1535" max="1535" width="9.88671875" style="213" customWidth="1"/>
    <col min="1536" max="1536" width="0.44140625" style="213" customWidth="1"/>
    <col min="1537" max="1537" width="5" style="213" customWidth="1"/>
    <col min="1538" max="1538" width="9.109375" style="213"/>
    <col min="1539" max="1539" width="5" style="213" customWidth="1"/>
    <col min="1540" max="1540" width="9.109375" style="213"/>
    <col min="1541" max="1541" width="0.44140625" style="213" customWidth="1"/>
    <col min="1542" max="1542" width="6.33203125" style="213" customWidth="1"/>
    <col min="1543" max="1543" width="9.109375" style="213"/>
    <col min="1544" max="1544" width="0.44140625" style="213" customWidth="1"/>
    <col min="1545" max="1545" width="6.6640625" style="213" customWidth="1"/>
    <col min="1546" max="1546" width="10.44140625" style="213" customWidth="1"/>
    <col min="1547" max="1547" width="0.88671875" style="213" customWidth="1"/>
    <col min="1548" max="1548" width="5" style="213" customWidth="1"/>
    <col min="1549" max="1549" width="9.88671875" style="213" customWidth="1"/>
    <col min="1550" max="1550" width="5" style="213" customWidth="1"/>
    <col min="1551" max="1551" width="10.44140625" style="213" customWidth="1"/>
    <col min="1552" max="1552" width="5" style="213" customWidth="1"/>
    <col min="1553" max="1553" width="9.109375" style="213"/>
    <col min="1554" max="1554" width="5" style="213" customWidth="1"/>
    <col min="1555" max="1555" width="9.109375" style="213"/>
    <col min="1556" max="1556" width="0.44140625" style="213" customWidth="1"/>
    <col min="1557" max="1557" width="6.33203125" style="213" customWidth="1"/>
    <col min="1558" max="1558" width="10.33203125" style="213" customWidth="1"/>
    <col min="1559" max="1559" width="0.44140625" style="213" customWidth="1"/>
    <col min="1560" max="1560" width="6.33203125" style="213" customWidth="1"/>
    <col min="1561" max="1561" width="10.33203125" style="213" customWidth="1"/>
    <col min="1562" max="1562" width="0.88671875" style="213" customWidth="1"/>
    <col min="1563" max="1563" width="6.6640625" style="213" customWidth="1"/>
    <col min="1564" max="1564" width="14.6640625" style="213" customWidth="1"/>
    <col min="1565" max="1783" width="9.109375" style="213"/>
    <col min="1784" max="1784" width="30.109375" style="213" customWidth="1"/>
    <col min="1785" max="1785" width="5" style="213" customWidth="1"/>
    <col min="1786" max="1786" width="9.109375" style="213"/>
    <col min="1787" max="1787" width="5" style="213" customWidth="1"/>
    <col min="1788" max="1788" width="9.109375" style="213"/>
    <col min="1789" max="1789" width="0.44140625" style="213" customWidth="1"/>
    <col min="1790" max="1790" width="6.33203125" style="213" customWidth="1"/>
    <col min="1791" max="1791" width="9.88671875" style="213" customWidth="1"/>
    <col min="1792" max="1792" width="0.44140625" style="213" customWidth="1"/>
    <col min="1793" max="1793" width="5" style="213" customWidth="1"/>
    <col min="1794" max="1794" width="9.109375" style="213"/>
    <col min="1795" max="1795" width="5" style="213" customWidth="1"/>
    <col min="1796" max="1796" width="9.109375" style="213"/>
    <col min="1797" max="1797" width="0.44140625" style="213" customWidth="1"/>
    <col min="1798" max="1798" width="6.33203125" style="213" customWidth="1"/>
    <col min="1799" max="1799" width="9.109375" style="213"/>
    <col min="1800" max="1800" width="0.44140625" style="213" customWidth="1"/>
    <col min="1801" max="1801" width="6.6640625" style="213" customWidth="1"/>
    <col min="1802" max="1802" width="10.44140625" style="213" customWidth="1"/>
    <col min="1803" max="1803" width="0.88671875" style="213" customWidth="1"/>
    <col min="1804" max="1804" width="5" style="213" customWidth="1"/>
    <col min="1805" max="1805" width="9.88671875" style="213" customWidth="1"/>
    <col min="1806" max="1806" width="5" style="213" customWidth="1"/>
    <col min="1807" max="1807" width="10.44140625" style="213" customWidth="1"/>
    <col min="1808" max="1808" width="5" style="213" customWidth="1"/>
    <col min="1809" max="1809" width="9.109375" style="213"/>
    <col min="1810" max="1810" width="5" style="213" customWidth="1"/>
    <col min="1811" max="1811" width="9.109375" style="213"/>
    <col min="1812" max="1812" width="0.44140625" style="213" customWidth="1"/>
    <col min="1813" max="1813" width="6.33203125" style="213" customWidth="1"/>
    <col min="1814" max="1814" width="10.33203125" style="213" customWidth="1"/>
    <col min="1815" max="1815" width="0.44140625" style="213" customWidth="1"/>
    <col min="1816" max="1816" width="6.33203125" style="213" customWidth="1"/>
    <col min="1817" max="1817" width="10.33203125" style="213" customWidth="1"/>
    <col min="1818" max="1818" width="0.88671875" style="213" customWidth="1"/>
    <col min="1819" max="1819" width="6.6640625" style="213" customWidth="1"/>
    <col min="1820" max="1820" width="14.6640625" style="213" customWidth="1"/>
    <col min="1821" max="2039" width="9.109375" style="213"/>
    <col min="2040" max="2040" width="30.109375" style="213" customWidth="1"/>
    <col min="2041" max="2041" width="5" style="213" customWidth="1"/>
    <col min="2042" max="2042" width="9.109375" style="213"/>
    <col min="2043" max="2043" width="5" style="213" customWidth="1"/>
    <col min="2044" max="2044" width="9.109375" style="213"/>
    <col min="2045" max="2045" width="0.44140625" style="213" customWidth="1"/>
    <col min="2046" max="2046" width="6.33203125" style="213" customWidth="1"/>
    <col min="2047" max="2047" width="9.88671875" style="213" customWidth="1"/>
    <col min="2048" max="2048" width="0.44140625" style="213" customWidth="1"/>
    <col min="2049" max="2049" width="5" style="213" customWidth="1"/>
    <col min="2050" max="2050" width="9.109375" style="213"/>
    <col min="2051" max="2051" width="5" style="213" customWidth="1"/>
    <col min="2052" max="2052" width="9.109375" style="213"/>
    <col min="2053" max="2053" width="0.44140625" style="213" customWidth="1"/>
    <col min="2054" max="2054" width="6.33203125" style="213" customWidth="1"/>
    <col min="2055" max="2055" width="9.109375" style="213"/>
    <col min="2056" max="2056" width="0.44140625" style="213" customWidth="1"/>
    <col min="2057" max="2057" width="6.6640625" style="213" customWidth="1"/>
    <col min="2058" max="2058" width="10.44140625" style="213" customWidth="1"/>
    <col min="2059" max="2059" width="0.88671875" style="213" customWidth="1"/>
    <col min="2060" max="2060" width="5" style="213" customWidth="1"/>
    <col min="2061" max="2061" width="9.88671875" style="213" customWidth="1"/>
    <col min="2062" max="2062" width="5" style="213" customWidth="1"/>
    <col min="2063" max="2063" width="10.44140625" style="213" customWidth="1"/>
    <col min="2064" max="2064" width="5" style="213" customWidth="1"/>
    <col min="2065" max="2065" width="9.109375" style="213"/>
    <col min="2066" max="2066" width="5" style="213" customWidth="1"/>
    <col min="2067" max="2067" width="9.109375" style="213"/>
    <col min="2068" max="2068" width="0.44140625" style="213" customWidth="1"/>
    <col min="2069" max="2069" width="6.33203125" style="213" customWidth="1"/>
    <col min="2070" max="2070" width="10.33203125" style="213" customWidth="1"/>
    <col min="2071" max="2071" width="0.44140625" style="213" customWidth="1"/>
    <col min="2072" max="2072" width="6.33203125" style="213" customWidth="1"/>
    <col min="2073" max="2073" width="10.33203125" style="213" customWidth="1"/>
    <col min="2074" max="2074" width="0.88671875" style="213" customWidth="1"/>
    <col min="2075" max="2075" width="6.6640625" style="213" customWidth="1"/>
    <col min="2076" max="2076" width="14.6640625" style="213" customWidth="1"/>
    <col min="2077" max="2295" width="9.109375" style="213"/>
    <col min="2296" max="2296" width="30.109375" style="213" customWidth="1"/>
    <col min="2297" max="2297" width="5" style="213" customWidth="1"/>
    <col min="2298" max="2298" width="9.109375" style="213"/>
    <col min="2299" max="2299" width="5" style="213" customWidth="1"/>
    <col min="2300" max="2300" width="9.109375" style="213"/>
    <col min="2301" max="2301" width="0.44140625" style="213" customWidth="1"/>
    <col min="2302" max="2302" width="6.33203125" style="213" customWidth="1"/>
    <col min="2303" max="2303" width="9.88671875" style="213" customWidth="1"/>
    <col min="2304" max="2304" width="0.44140625" style="213" customWidth="1"/>
    <col min="2305" max="2305" width="5" style="213" customWidth="1"/>
    <col min="2306" max="2306" width="9.109375" style="213"/>
    <col min="2307" max="2307" width="5" style="213" customWidth="1"/>
    <col min="2308" max="2308" width="9.109375" style="213"/>
    <col min="2309" max="2309" width="0.44140625" style="213" customWidth="1"/>
    <col min="2310" max="2310" width="6.33203125" style="213" customWidth="1"/>
    <col min="2311" max="2311" width="9.109375" style="213"/>
    <col min="2312" max="2312" width="0.44140625" style="213" customWidth="1"/>
    <col min="2313" max="2313" width="6.6640625" style="213" customWidth="1"/>
    <col min="2314" max="2314" width="10.44140625" style="213" customWidth="1"/>
    <col min="2315" max="2315" width="0.88671875" style="213" customWidth="1"/>
    <col min="2316" max="2316" width="5" style="213" customWidth="1"/>
    <col min="2317" max="2317" width="9.88671875" style="213" customWidth="1"/>
    <col min="2318" max="2318" width="5" style="213" customWidth="1"/>
    <col min="2319" max="2319" width="10.44140625" style="213" customWidth="1"/>
    <col min="2320" max="2320" width="5" style="213" customWidth="1"/>
    <col min="2321" max="2321" width="9.109375" style="213"/>
    <col min="2322" max="2322" width="5" style="213" customWidth="1"/>
    <col min="2323" max="2323" width="9.109375" style="213"/>
    <col min="2324" max="2324" width="0.44140625" style="213" customWidth="1"/>
    <col min="2325" max="2325" width="6.33203125" style="213" customWidth="1"/>
    <col min="2326" max="2326" width="10.33203125" style="213" customWidth="1"/>
    <col min="2327" max="2327" width="0.44140625" style="213" customWidth="1"/>
    <col min="2328" max="2328" width="6.33203125" style="213" customWidth="1"/>
    <col min="2329" max="2329" width="10.33203125" style="213" customWidth="1"/>
    <col min="2330" max="2330" width="0.88671875" style="213" customWidth="1"/>
    <col min="2331" max="2331" width="6.6640625" style="213" customWidth="1"/>
    <col min="2332" max="2332" width="14.6640625" style="213" customWidth="1"/>
    <col min="2333" max="2551" width="9.109375" style="213"/>
    <col min="2552" max="2552" width="30.109375" style="213" customWidth="1"/>
    <col min="2553" max="2553" width="5" style="213" customWidth="1"/>
    <col min="2554" max="2554" width="9.109375" style="213"/>
    <col min="2555" max="2555" width="5" style="213" customWidth="1"/>
    <col min="2556" max="2556" width="9.109375" style="213"/>
    <col min="2557" max="2557" width="0.44140625" style="213" customWidth="1"/>
    <col min="2558" max="2558" width="6.33203125" style="213" customWidth="1"/>
    <col min="2559" max="2559" width="9.88671875" style="213" customWidth="1"/>
    <col min="2560" max="2560" width="0.44140625" style="213" customWidth="1"/>
    <col min="2561" max="2561" width="5" style="213" customWidth="1"/>
    <col min="2562" max="2562" width="9.109375" style="213"/>
    <col min="2563" max="2563" width="5" style="213" customWidth="1"/>
    <col min="2564" max="2564" width="9.109375" style="213"/>
    <col min="2565" max="2565" width="0.44140625" style="213" customWidth="1"/>
    <col min="2566" max="2566" width="6.33203125" style="213" customWidth="1"/>
    <col min="2567" max="2567" width="9.109375" style="213"/>
    <col min="2568" max="2568" width="0.44140625" style="213" customWidth="1"/>
    <col min="2569" max="2569" width="6.6640625" style="213" customWidth="1"/>
    <col min="2570" max="2570" width="10.44140625" style="213" customWidth="1"/>
    <col min="2571" max="2571" width="0.88671875" style="213" customWidth="1"/>
    <col min="2572" max="2572" width="5" style="213" customWidth="1"/>
    <col min="2573" max="2573" width="9.88671875" style="213" customWidth="1"/>
    <col min="2574" max="2574" width="5" style="213" customWidth="1"/>
    <col min="2575" max="2575" width="10.44140625" style="213" customWidth="1"/>
    <col min="2576" max="2576" width="5" style="213" customWidth="1"/>
    <col min="2577" max="2577" width="9.109375" style="213"/>
    <col min="2578" max="2578" width="5" style="213" customWidth="1"/>
    <col min="2579" max="2579" width="9.109375" style="213"/>
    <col min="2580" max="2580" width="0.44140625" style="213" customWidth="1"/>
    <col min="2581" max="2581" width="6.33203125" style="213" customWidth="1"/>
    <col min="2582" max="2582" width="10.33203125" style="213" customWidth="1"/>
    <col min="2583" max="2583" width="0.44140625" style="213" customWidth="1"/>
    <col min="2584" max="2584" width="6.33203125" style="213" customWidth="1"/>
    <col min="2585" max="2585" width="10.33203125" style="213" customWidth="1"/>
    <col min="2586" max="2586" width="0.88671875" style="213" customWidth="1"/>
    <col min="2587" max="2587" width="6.6640625" style="213" customWidth="1"/>
    <col min="2588" max="2588" width="14.6640625" style="213" customWidth="1"/>
    <col min="2589" max="2807" width="9.109375" style="213"/>
    <col min="2808" max="2808" width="30.109375" style="213" customWidth="1"/>
    <col min="2809" max="2809" width="5" style="213" customWidth="1"/>
    <col min="2810" max="2810" width="9.109375" style="213"/>
    <col min="2811" max="2811" width="5" style="213" customWidth="1"/>
    <col min="2812" max="2812" width="9.109375" style="213"/>
    <col min="2813" max="2813" width="0.44140625" style="213" customWidth="1"/>
    <col min="2814" max="2814" width="6.33203125" style="213" customWidth="1"/>
    <col min="2815" max="2815" width="9.88671875" style="213" customWidth="1"/>
    <col min="2816" max="2816" width="0.44140625" style="213" customWidth="1"/>
    <col min="2817" max="2817" width="5" style="213" customWidth="1"/>
    <col min="2818" max="2818" width="9.109375" style="213"/>
    <col min="2819" max="2819" width="5" style="213" customWidth="1"/>
    <col min="2820" max="2820" width="9.109375" style="213"/>
    <col min="2821" max="2821" width="0.44140625" style="213" customWidth="1"/>
    <col min="2822" max="2822" width="6.33203125" style="213" customWidth="1"/>
    <col min="2823" max="2823" width="9.109375" style="213"/>
    <col min="2824" max="2824" width="0.44140625" style="213" customWidth="1"/>
    <col min="2825" max="2825" width="6.6640625" style="213" customWidth="1"/>
    <col min="2826" max="2826" width="10.44140625" style="213" customWidth="1"/>
    <col min="2827" max="2827" width="0.88671875" style="213" customWidth="1"/>
    <col min="2828" max="2828" width="5" style="213" customWidth="1"/>
    <col min="2829" max="2829" width="9.88671875" style="213" customWidth="1"/>
    <col min="2830" max="2830" width="5" style="213" customWidth="1"/>
    <col min="2831" max="2831" width="10.44140625" style="213" customWidth="1"/>
    <col min="2832" max="2832" width="5" style="213" customWidth="1"/>
    <col min="2833" max="2833" width="9.109375" style="213"/>
    <col min="2834" max="2834" width="5" style="213" customWidth="1"/>
    <col min="2835" max="2835" width="9.109375" style="213"/>
    <col min="2836" max="2836" width="0.44140625" style="213" customWidth="1"/>
    <col min="2837" max="2837" width="6.33203125" style="213" customWidth="1"/>
    <col min="2838" max="2838" width="10.33203125" style="213" customWidth="1"/>
    <col min="2839" max="2839" width="0.44140625" style="213" customWidth="1"/>
    <col min="2840" max="2840" width="6.33203125" style="213" customWidth="1"/>
    <col min="2841" max="2841" width="10.33203125" style="213" customWidth="1"/>
    <col min="2842" max="2842" width="0.88671875" style="213" customWidth="1"/>
    <col min="2843" max="2843" width="6.6640625" style="213" customWidth="1"/>
    <col min="2844" max="2844" width="14.6640625" style="213" customWidth="1"/>
    <col min="2845" max="3063" width="9.109375" style="213"/>
    <col min="3064" max="3064" width="30.109375" style="213" customWidth="1"/>
    <col min="3065" max="3065" width="5" style="213" customWidth="1"/>
    <col min="3066" max="3066" width="9.109375" style="213"/>
    <col min="3067" max="3067" width="5" style="213" customWidth="1"/>
    <col min="3068" max="3068" width="9.109375" style="213"/>
    <col min="3069" max="3069" width="0.44140625" style="213" customWidth="1"/>
    <col min="3070" max="3070" width="6.33203125" style="213" customWidth="1"/>
    <col min="3071" max="3071" width="9.88671875" style="213" customWidth="1"/>
    <col min="3072" max="3072" width="0.44140625" style="213" customWidth="1"/>
    <col min="3073" max="3073" width="5" style="213" customWidth="1"/>
    <col min="3074" max="3074" width="9.109375" style="213"/>
    <col min="3075" max="3075" width="5" style="213" customWidth="1"/>
    <col min="3076" max="3076" width="9.109375" style="213"/>
    <col min="3077" max="3077" width="0.44140625" style="213" customWidth="1"/>
    <col min="3078" max="3078" width="6.33203125" style="213" customWidth="1"/>
    <col min="3079" max="3079" width="9.109375" style="213"/>
    <col min="3080" max="3080" width="0.44140625" style="213" customWidth="1"/>
    <col min="3081" max="3081" width="6.6640625" style="213" customWidth="1"/>
    <col min="3082" max="3082" width="10.44140625" style="213" customWidth="1"/>
    <col min="3083" max="3083" width="0.88671875" style="213" customWidth="1"/>
    <col min="3084" max="3084" width="5" style="213" customWidth="1"/>
    <col min="3085" max="3085" width="9.88671875" style="213" customWidth="1"/>
    <col min="3086" max="3086" width="5" style="213" customWidth="1"/>
    <col min="3087" max="3087" width="10.44140625" style="213" customWidth="1"/>
    <col min="3088" max="3088" width="5" style="213" customWidth="1"/>
    <col min="3089" max="3089" width="9.109375" style="213"/>
    <col min="3090" max="3090" width="5" style="213" customWidth="1"/>
    <col min="3091" max="3091" width="9.109375" style="213"/>
    <col min="3092" max="3092" width="0.44140625" style="213" customWidth="1"/>
    <col min="3093" max="3093" width="6.33203125" style="213" customWidth="1"/>
    <col min="3094" max="3094" width="10.33203125" style="213" customWidth="1"/>
    <col min="3095" max="3095" width="0.44140625" style="213" customWidth="1"/>
    <col min="3096" max="3096" width="6.33203125" style="213" customWidth="1"/>
    <col min="3097" max="3097" width="10.33203125" style="213" customWidth="1"/>
    <col min="3098" max="3098" width="0.88671875" style="213" customWidth="1"/>
    <col min="3099" max="3099" width="6.6640625" style="213" customWidth="1"/>
    <col min="3100" max="3100" width="14.6640625" style="213" customWidth="1"/>
    <col min="3101" max="3319" width="9.109375" style="213"/>
    <col min="3320" max="3320" width="30.109375" style="213" customWidth="1"/>
    <col min="3321" max="3321" width="5" style="213" customWidth="1"/>
    <col min="3322" max="3322" width="9.109375" style="213"/>
    <col min="3323" max="3323" width="5" style="213" customWidth="1"/>
    <col min="3324" max="3324" width="9.109375" style="213"/>
    <col min="3325" max="3325" width="0.44140625" style="213" customWidth="1"/>
    <col min="3326" max="3326" width="6.33203125" style="213" customWidth="1"/>
    <col min="3327" max="3327" width="9.88671875" style="213" customWidth="1"/>
    <col min="3328" max="3328" width="0.44140625" style="213" customWidth="1"/>
    <col min="3329" max="3329" width="5" style="213" customWidth="1"/>
    <col min="3330" max="3330" width="9.109375" style="213"/>
    <col min="3331" max="3331" width="5" style="213" customWidth="1"/>
    <col min="3332" max="3332" width="9.109375" style="213"/>
    <col min="3333" max="3333" width="0.44140625" style="213" customWidth="1"/>
    <col min="3334" max="3334" width="6.33203125" style="213" customWidth="1"/>
    <col min="3335" max="3335" width="9.109375" style="213"/>
    <col min="3336" max="3336" width="0.44140625" style="213" customWidth="1"/>
    <col min="3337" max="3337" width="6.6640625" style="213" customWidth="1"/>
    <col min="3338" max="3338" width="10.44140625" style="213" customWidth="1"/>
    <col min="3339" max="3339" width="0.88671875" style="213" customWidth="1"/>
    <col min="3340" max="3340" width="5" style="213" customWidth="1"/>
    <col min="3341" max="3341" width="9.88671875" style="213" customWidth="1"/>
    <col min="3342" max="3342" width="5" style="213" customWidth="1"/>
    <col min="3343" max="3343" width="10.44140625" style="213" customWidth="1"/>
    <col min="3344" max="3344" width="5" style="213" customWidth="1"/>
    <col min="3345" max="3345" width="9.109375" style="213"/>
    <col min="3346" max="3346" width="5" style="213" customWidth="1"/>
    <col min="3347" max="3347" width="9.109375" style="213"/>
    <col min="3348" max="3348" width="0.44140625" style="213" customWidth="1"/>
    <col min="3349" max="3349" width="6.33203125" style="213" customWidth="1"/>
    <col min="3350" max="3350" width="10.33203125" style="213" customWidth="1"/>
    <col min="3351" max="3351" width="0.44140625" style="213" customWidth="1"/>
    <col min="3352" max="3352" width="6.33203125" style="213" customWidth="1"/>
    <col min="3353" max="3353" width="10.33203125" style="213" customWidth="1"/>
    <col min="3354" max="3354" width="0.88671875" style="213" customWidth="1"/>
    <col min="3355" max="3355" width="6.6640625" style="213" customWidth="1"/>
    <col min="3356" max="3356" width="14.6640625" style="213" customWidth="1"/>
    <col min="3357" max="3575" width="9.109375" style="213"/>
    <col min="3576" max="3576" width="30.109375" style="213" customWidth="1"/>
    <col min="3577" max="3577" width="5" style="213" customWidth="1"/>
    <col min="3578" max="3578" width="9.109375" style="213"/>
    <col min="3579" max="3579" width="5" style="213" customWidth="1"/>
    <col min="3580" max="3580" width="9.109375" style="213"/>
    <col min="3581" max="3581" width="0.44140625" style="213" customWidth="1"/>
    <col min="3582" max="3582" width="6.33203125" style="213" customWidth="1"/>
    <col min="3583" max="3583" width="9.88671875" style="213" customWidth="1"/>
    <col min="3584" max="3584" width="0.44140625" style="213" customWidth="1"/>
    <col min="3585" max="3585" width="5" style="213" customWidth="1"/>
    <col min="3586" max="3586" width="9.109375" style="213"/>
    <col min="3587" max="3587" width="5" style="213" customWidth="1"/>
    <col min="3588" max="3588" width="9.109375" style="213"/>
    <col min="3589" max="3589" width="0.44140625" style="213" customWidth="1"/>
    <col min="3590" max="3590" width="6.33203125" style="213" customWidth="1"/>
    <col min="3591" max="3591" width="9.109375" style="213"/>
    <col min="3592" max="3592" width="0.44140625" style="213" customWidth="1"/>
    <col min="3593" max="3593" width="6.6640625" style="213" customWidth="1"/>
    <col min="3594" max="3594" width="10.44140625" style="213" customWidth="1"/>
    <col min="3595" max="3595" width="0.88671875" style="213" customWidth="1"/>
    <col min="3596" max="3596" width="5" style="213" customWidth="1"/>
    <col min="3597" max="3597" width="9.88671875" style="213" customWidth="1"/>
    <col min="3598" max="3598" width="5" style="213" customWidth="1"/>
    <col min="3599" max="3599" width="10.44140625" style="213" customWidth="1"/>
    <col min="3600" max="3600" width="5" style="213" customWidth="1"/>
    <col min="3601" max="3601" width="9.109375" style="213"/>
    <col min="3602" max="3602" width="5" style="213" customWidth="1"/>
    <col min="3603" max="3603" width="9.109375" style="213"/>
    <col min="3604" max="3604" width="0.44140625" style="213" customWidth="1"/>
    <col min="3605" max="3605" width="6.33203125" style="213" customWidth="1"/>
    <col min="3606" max="3606" width="10.33203125" style="213" customWidth="1"/>
    <col min="3607" max="3607" width="0.44140625" style="213" customWidth="1"/>
    <col min="3608" max="3608" width="6.33203125" style="213" customWidth="1"/>
    <col min="3609" max="3609" width="10.33203125" style="213" customWidth="1"/>
    <col min="3610" max="3610" width="0.88671875" style="213" customWidth="1"/>
    <col min="3611" max="3611" width="6.6640625" style="213" customWidth="1"/>
    <col min="3612" max="3612" width="14.6640625" style="213" customWidth="1"/>
    <col min="3613" max="3831" width="9.109375" style="213"/>
    <col min="3832" max="3832" width="30.109375" style="213" customWidth="1"/>
    <col min="3833" max="3833" width="5" style="213" customWidth="1"/>
    <col min="3834" max="3834" width="9.109375" style="213"/>
    <col min="3835" max="3835" width="5" style="213" customWidth="1"/>
    <col min="3836" max="3836" width="9.109375" style="213"/>
    <col min="3837" max="3837" width="0.44140625" style="213" customWidth="1"/>
    <col min="3838" max="3838" width="6.33203125" style="213" customWidth="1"/>
    <col min="3839" max="3839" width="9.88671875" style="213" customWidth="1"/>
    <col min="3840" max="3840" width="0.44140625" style="213" customWidth="1"/>
    <col min="3841" max="3841" width="5" style="213" customWidth="1"/>
    <col min="3842" max="3842" width="9.109375" style="213"/>
    <col min="3843" max="3843" width="5" style="213" customWidth="1"/>
    <col min="3844" max="3844" width="9.109375" style="213"/>
    <col min="3845" max="3845" width="0.44140625" style="213" customWidth="1"/>
    <col min="3846" max="3846" width="6.33203125" style="213" customWidth="1"/>
    <col min="3847" max="3847" width="9.109375" style="213"/>
    <col min="3848" max="3848" width="0.44140625" style="213" customWidth="1"/>
    <col min="3849" max="3849" width="6.6640625" style="213" customWidth="1"/>
    <col min="3850" max="3850" width="10.44140625" style="213" customWidth="1"/>
    <col min="3851" max="3851" width="0.88671875" style="213" customWidth="1"/>
    <col min="3852" max="3852" width="5" style="213" customWidth="1"/>
    <col min="3853" max="3853" width="9.88671875" style="213" customWidth="1"/>
    <col min="3854" max="3854" width="5" style="213" customWidth="1"/>
    <col min="3855" max="3855" width="10.44140625" style="213" customWidth="1"/>
    <col min="3856" max="3856" width="5" style="213" customWidth="1"/>
    <col min="3857" max="3857" width="9.109375" style="213"/>
    <col min="3858" max="3858" width="5" style="213" customWidth="1"/>
    <col min="3859" max="3859" width="9.109375" style="213"/>
    <col min="3860" max="3860" width="0.44140625" style="213" customWidth="1"/>
    <col min="3861" max="3861" width="6.33203125" style="213" customWidth="1"/>
    <col min="3862" max="3862" width="10.33203125" style="213" customWidth="1"/>
    <col min="3863" max="3863" width="0.44140625" style="213" customWidth="1"/>
    <col min="3864" max="3864" width="6.33203125" style="213" customWidth="1"/>
    <col min="3865" max="3865" width="10.33203125" style="213" customWidth="1"/>
    <col min="3866" max="3866" width="0.88671875" style="213" customWidth="1"/>
    <col min="3867" max="3867" width="6.6640625" style="213" customWidth="1"/>
    <col min="3868" max="3868" width="14.6640625" style="213" customWidth="1"/>
    <col min="3869" max="4087" width="9.109375" style="213"/>
    <col min="4088" max="4088" width="30.109375" style="213" customWidth="1"/>
    <col min="4089" max="4089" width="5" style="213" customWidth="1"/>
    <col min="4090" max="4090" width="9.109375" style="213"/>
    <col min="4091" max="4091" width="5" style="213" customWidth="1"/>
    <col min="4092" max="4092" width="9.109375" style="213"/>
    <col min="4093" max="4093" width="0.44140625" style="213" customWidth="1"/>
    <col min="4094" max="4094" width="6.33203125" style="213" customWidth="1"/>
    <col min="4095" max="4095" width="9.88671875" style="213" customWidth="1"/>
    <col min="4096" max="4096" width="0.44140625" style="213" customWidth="1"/>
    <col min="4097" max="4097" width="5" style="213" customWidth="1"/>
    <col min="4098" max="4098" width="9.109375" style="213"/>
    <col min="4099" max="4099" width="5" style="213" customWidth="1"/>
    <col min="4100" max="4100" width="9.109375" style="213"/>
    <col min="4101" max="4101" width="0.44140625" style="213" customWidth="1"/>
    <col min="4102" max="4102" width="6.33203125" style="213" customWidth="1"/>
    <col min="4103" max="4103" width="9.109375" style="213"/>
    <col min="4104" max="4104" width="0.44140625" style="213" customWidth="1"/>
    <col min="4105" max="4105" width="6.6640625" style="213" customWidth="1"/>
    <col min="4106" max="4106" width="10.44140625" style="213" customWidth="1"/>
    <col min="4107" max="4107" width="0.88671875" style="213" customWidth="1"/>
    <col min="4108" max="4108" width="5" style="213" customWidth="1"/>
    <col min="4109" max="4109" width="9.88671875" style="213" customWidth="1"/>
    <col min="4110" max="4110" width="5" style="213" customWidth="1"/>
    <col min="4111" max="4111" width="10.44140625" style="213" customWidth="1"/>
    <col min="4112" max="4112" width="5" style="213" customWidth="1"/>
    <col min="4113" max="4113" width="9.109375" style="213"/>
    <col min="4114" max="4114" width="5" style="213" customWidth="1"/>
    <col min="4115" max="4115" width="9.109375" style="213"/>
    <col min="4116" max="4116" width="0.44140625" style="213" customWidth="1"/>
    <col min="4117" max="4117" width="6.33203125" style="213" customWidth="1"/>
    <col min="4118" max="4118" width="10.33203125" style="213" customWidth="1"/>
    <col min="4119" max="4119" width="0.44140625" style="213" customWidth="1"/>
    <col min="4120" max="4120" width="6.33203125" style="213" customWidth="1"/>
    <col min="4121" max="4121" width="10.33203125" style="213" customWidth="1"/>
    <col min="4122" max="4122" width="0.88671875" style="213" customWidth="1"/>
    <col min="4123" max="4123" width="6.6640625" style="213" customWidth="1"/>
    <col min="4124" max="4124" width="14.6640625" style="213" customWidth="1"/>
    <col min="4125" max="4343" width="9.109375" style="213"/>
    <col min="4344" max="4344" width="30.109375" style="213" customWidth="1"/>
    <col min="4345" max="4345" width="5" style="213" customWidth="1"/>
    <col min="4346" max="4346" width="9.109375" style="213"/>
    <col min="4347" max="4347" width="5" style="213" customWidth="1"/>
    <col min="4348" max="4348" width="9.109375" style="213"/>
    <col min="4349" max="4349" width="0.44140625" style="213" customWidth="1"/>
    <col min="4350" max="4350" width="6.33203125" style="213" customWidth="1"/>
    <col min="4351" max="4351" width="9.88671875" style="213" customWidth="1"/>
    <col min="4352" max="4352" width="0.44140625" style="213" customWidth="1"/>
    <col min="4353" max="4353" width="5" style="213" customWidth="1"/>
    <col min="4354" max="4354" width="9.109375" style="213"/>
    <col min="4355" max="4355" width="5" style="213" customWidth="1"/>
    <col min="4356" max="4356" width="9.109375" style="213"/>
    <col min="4357" max="4357" width="0.44140625" style="213" customWidth="1"/>
    <col min="4358" max="4358" width="6.33203125" style="213" customWidth="1"/>
    <col min="4359" max="4359" width="9.109375" style="213"/>
    <col min="4360" max="4360" width="0.44140625" style="213" customWidth="1"/>
    <col min="4361" max="4361" width="6.6640625" style="213" customWidth="1"/>
    <col min="4362" max="4362" width="10.44140625" style="213" customWidth="1"/>
    <col min="4363" max="4363" width="0.88671875" style="213" customWidth="1"/>
    <col min="4364" max="4364" width="5" style="213" customWidth="1"/>
    <col min="4365" max="4365" width="9.88671875" style="213" customWidth="1"/>
    <col min="4366" max="4366" width="5" style="213" customWidth="1"/>
    <col min="4367" max="4367" width="10.44140625" style="213" customWidth="1"/>
    <col min="4368" max="4368" width="5" style="213" customWidth="1"/>
    <col min="4369" max="4369" width="9.109375" style="213"/>
    <col min="4370" max="4370" width="5" style="213" customWidth="1"/>
    <col min="4371" max="4371" width="9.109375" style="213"/>
    <col min="4372" max="4372" width="0.44140625" style="213" customWidth="1"/>
    <col min="4373" max="4373" width="6.33203125" style="213" customWidth="1"/>
    <col min="4374" max="4374" width="10.33203125" style="213" customWidth="1"/>
    <col min="4375" max="4375" width="0.44140625" style="213" customWidth="1"/>
    <col min="4376" max="4376" width="6.33203125" style="213" customWidth="1"/>
    <col min="4377" max="4377" width="10.33203125" style="213" customWidth="1"/>
    <col min="4378" max="4378" width="0.88671875" style="213" customWidth="1"/>
    <col min="4379" max="4379" width="6.6640625" style="213" customWidth="1"/>
    <col min="4380" max="4380" width="14.6640625" style="213" customWidth="1"/>
    <col min="4381" max="4599" width="9.109375" style="213"/>
    <col min="4600" max="4600" width="30.109375" style="213" customWidth="1"/>
    <col min="4601" max="4601" width="5" style="213" customWidth="1"/>
    <col min="4602" max="4602" width="9.109375" style="213"/>
    <col min="4603" max="4603" width="5" style="213" customWidth="1"/>
    <col min="4604" max="4604" width="9.109375" style="213"/>
    <col min="4605" max="4605" width="0.44140625" style="213" customWidth="1"/>
    <col min="4606" max="4606" width="6.33203125" style="213" customWidth="1"/>
    <col min="4607" max="4607" width="9.88671875" style="213" customWidth="1"/>
    <col min="4608" max="4608" width="0.44140625" style="213" customWidth="1"/>
    <col min="4609" max="4609" width="5" style="213" customWidth="1"/>
    <col min="4610" max="4610" width="9.109375" style="213"/>
    <col min="4611" max="4611" width="5" style="213" customWidth="1"/>
    <col min="4612" max="4612" width="9.109375" style="213"/>
    <col min="4613" max="4613" width="0.44140625" style="213" customWidth="1"/>
    <col min="4614" max="4614" width="6.33203125" style="213" customWidth="1"/>
    <col min="4615" max="4615" width="9.109375" style="213"/>
    <col min="4616" max="4616" width="0.44140625" style="213" customWidth="1"/>
    <col min="4617" max="4617" width="6.6640625" style="213" customWidth="1"/>
    <col min="4618" max="4618" width="10.44140625" style="213" customWidth="1"/>
    <col min="4619" max="4619" width="0.88671875" style="213" customWidth="1"/>
    <col min="4620" max="4620" width="5" style="213" customWidth="1"/>
    <col min="4621" max="4621" width="9.88671875" style="213" customWidth="1"/>
    <col min="4622" max="4622" width="5" style="213" customWidth="1"/>
    <col min="4623" max="4623" width="10.44140625" style="213" customWidth="1"/>
    <col min="4624" max="4624" width="5" style="213" customWidth="1"/>
    <col min="4625" max="4625" width="9.109375" style="213"/>
    <col min="4626" max="4626" width="5" style="213" customWidth="1"/>
    <col min="4627" max="4627" width="9.109375" style="213"/>
    <col min="4628" max="4628" width="0.44140625" style="213" customWidth="1"/>
    <col min="4629" max="4629" width="6.33203125" style="213" customWidth="1"/>
    <col min="4630" max="4630" width="10.33203125" style="213" customWidth="1"/>
    <col min="4631" max="4631" width="0.44140625" style="213" customWidth="1"/>
    <col min="4632" max="4632" width="6.33203125" style="213" customWidth="1"/>
    <col min="4633" max="4633" width="10.33203125" style="213" customWidth="1"/>
    <col min="4634" max="4634" width="0.88671875" style="213" customWidth="1"/>
    <col min="4635" max="4635" width="6.6640625" style="213" customWidth="1"/>
    <col min="4636" max="4636" width="14.6640625" style="213" customWidth="1"/>
    <col min="4637" max="4855" width="9.109375" style="213"/>
    <col min="4856" max="4856" width="30.109375" style="213" customWidth="1"/>
    <col min="4857" max="4857" width="5" style="213" customWidth="1"/>
    <col min="4858" max="4858" width="9.109375" style="213"/>
    <col min="4859" max="4859" width="5" style="213" customWidth="1"/>
    <col min="4860" max="4860" width="9.109375" style="213"/>
    <col min="4861" max="4861" width="0.44140625" style="213" customWidth="1"/>
    <col min="4862" max="4862" width="6.33203125" style="213" customWidth="1"/>
    <col min="4863" max="4863" width="9.88671875" style="213" customWidth="1"/>
    <col min="4864" max="4864" width="0.44140625" style="213" customWidth="1"/>
    <col min="4865" max="4865" width="5" style="213" customWidth="1"/>
    <col min="4866" max="4866" width="9.109375" style="213"/>
    <col min="4867" max="4867" width="5" style="213" customWidth="1"/>
    <col min="4868" max="4868" width="9.109375" style="213"/>
    <col min="4869" max="4869" width="0.44140625" style="213" customWidth="1"/>
    <col min="4870" max="4870" width="6.33203125" style="213" customWidth="1"/>
    <col min="4871" max="4871" width="9.109375" style="213"/>
    <col min="4872" max="4872" width="0.44140625" style="213" customWidth="1"/>
    <col min="4873" max="4873" width="6.6640625" style="213" customWidth="1"/>
    <col min="4874" max="4874" width="10.44140625" style="213" customWidth="1"/>
    <col min="4875" max="4875" width="0.88671875" style="213" customWidth="1"/>
    <col min="4876" max="4876" width="5" style="213" customWidth="1"/>
    <col min="4877" max="4877" width="9.88671875" style="213" customWidth="1"/>
    <col min="4878" max="4878" width="5" style="213" customWidth="1"/>
    <col min="4879" max="4879" width="10.44140625" style="213" customWidth="1"/>
    <col min="4880" max="4880" width="5" style="213" customWidth="1"/>
    <col min="4881" max="4881" width="9.109375" style="213"/>
    <col min="4882" max="4882" width="5" style="213" customWidth="1"/>
    <col min="4883" max="4883" width="9.109375" style="213"/>
    <col min="4884" max="4884" width="0.44140625" style="213" customWidth="1"/>
    <col min="4885" max="4885" width="6.33203125" style="213" customWidth="1"/>
    <col min="4886" max="4886" width="10.33203125" style="213" customWidth="1"/>
    <col min="4887" max="4887" width="0.44140625" style="213" customWidth="1"/>
    <col min="4888" max="4888" width="6.33203125" style="213" customWidth="1"/>
    <col min="4889" max="4889" width="10.33203125" style="213" customWidth="1"/>
    <col min="4890" max="4890" width="0.88671875" style="213" customWidth="1"/>
    <col min="4891" max="4891" width="6.6640625" style="213" customWidth="1"/>
    <col min="4892" max="4892" width="14.6640625" style="213" customWidth="1"/>
    <col min="4893" max="5111" width="9.109375" style="213"/>
    <col min="5112" max="5112" width="30.109375" style="213" customWidth="1"/>
    <col min="5113" max="5113" width="5" style="213" customWidth="1"/>
    <col min="5114" max="5114" width="9.109375" style="213"/>
    <col min="5115" max="5115" width="5" style="213" customWidth="1"/>
    <col min="5116" max="5116" width="9.109375" style="213"/>
    <col min="5117" max="5117" width="0.44140625" style="213" customWidth="1"/>
    <col min="5118" max="5118" width="6.33203125" style="213" customWidth="1"/>
    <col min="5119" max="5119" width="9.88671875" style="213" customWidth="1"/>
    <col min="5120" max="5120" width="0.44140625" style="213" customWidth="1"/>
    <col min="5121" max="5121" width="5" style="213" customWidth="1"/>
    <col min="5122" max="5122" width="9.109375" style="213"/>
    <col min="5123" max="5123" width="5" style="213" customWidth="1"/>
    <col min="5124" max="5124" width="9.109375" style="213"/>
    <col min="5125" max="5125" width="0.44140625" style="213" customWidth="1"/>
    <col min="5126" max="5126" width="6.33203125" style="213" customWidth="1"/>
    <col min="5127" max="5127" width="9.109375" style="213"/>
    <col min="5128" max="5128" width="0.44140625" style="213" customWidth="1"/>
    <col min="5129" max="5129" width="6.6640625" style="213" customWidth="1"/>
    <col min="5130" max="5130" width="10.44140625" style="213" customWidth="1"/>
    <col min="5131" max="5131" width="0.88671875" style="213" customWidth="1"/>
    <col min="5132" max="5132" width="5" style="213" customWidth="1"/>
    <col min="5133" max="5133" width="9.88671875" style="213" customWidth="1"/>
    <col min="5134" max="5134" width="5" style="213" customWidth="1"/>
    <col min="5135" max="5135" width="10.44140625" style="213" customWidth="1"/>
    <col min="5136" max="5136" width="5" style="213" customWidth="1"/>
    <col min="5137" max="5137" width="9.109375" style="213"/>
    <col min="5138" max="5138" width="5" style="213" customWidth="1"/>
    <col min="5139" max="5139" width="9.109375" style="213"/>
    <col min="5140" max="5140" width="0.44140625" style="213" customWidth="1"/>
    <col min="5141" max="5141" width="6.33203125" style="213" customWidth="1"/>
    <col min="5142" max="5142" width="10.33203125" style="213" customWidth="1"/>
    <col min="5143" max="5143" width="0.44140625" style="213" customWidth="1"/>
    <col min="5144" max="5144" width="6.33203125" style="213" customWidth="1"/>
    <col min="5145" max="5145" width="10.33203125" style="213" customWidth="1"/>
    <col min="5146" max="5146" width="0.88671875" style="213" customWidth="1"/>
    <col min="5147" max="5147" width="6.6640625" style="213" customWidth="1"/>
    <col min="5148" max="5148" width="14.6640625" style="213" customWidth="1"/>
    <col min="5149" max="5367" width="9.109375" style="213"/>
    <col min="5368" max="5368" width="30.109375" style="213" customWidth="1"/>
    <col min="5369" max="5369" width="5" style="213" customWidth="1"/>
    <col min="5370" max="5370" width="9.109375" style="213"/>
    <col min="5371" max="5371" width="5" style="213" customWidth="1"/>
    <col min="5372" max="5372" width="9.109375" style="213"/>
    <col min="5373" max="5373" width="0.44140625" style="213" customWidth="1"/>
    <col min="5374" max="5374" width="6.33203125" style="213" customWidth="1"/>
    <col min="5375" max="5375" width="9.88671875" style="213" customWidth="1"/>
    <col min="5376" max="5376" width="0.44140625" style="213" customWidth="1"/>
    <col min="5377" max="5377" width="5" style="213" customWidth="1"/>
    <col min="5378" max="5378" width="9.109375" style="213"/>
    <col min="5379" max="5379" width="5" style="213" customWidth="1"/>
    <col min="5380" max="5380" width="9.109375" style="213"/>
    <col min="5381" max="5381" width="0.44140625" style="213" customWidth="1"/>
    <col min="5382" max="5382" width="6.33203125" style="213" customWidth="1"/>
    <col min="5383" max="5383" width="9.109375" style="213"/>
    <col min="5384" max="5384" width="0.44140625" style="213" customWidth="1"/>
    <col min="5385" max="5385" width="6.6640625" style="213" customWidth="1"/>
    <col min="5386" max="5386" width="10.44140625" style="213" customWidth="1"/>
    <col min="5387" max="5387" width="0.88671875" style="213" customWidth="1"/>
    <col min="5388" max="5388" width="5" style="213" customWidth="1"/>
    <col min="5389" max="5389" width="9.88671875" style="213" customWidth="1"/>
    <col min="5390" max="5390" width="5" style="213" customWidth="1"/>
    <col min="5391" max="5391" width="10.44140625" style="213" customWidth="1"/>
    <col min="5392" max="5392" width="5" style="213" customWidth="1"/>
    <col min="5393" max="5393" width="9.109375" style="213"/>
    <col min="5394" max="5394" width="5" style="213" customWidth="1"/>
    <col min="5395" max="5395" width="9.109375" style="213"/>
    <col min="5396" max="5396" width="0.44140625" style="213" customWidth="1"/>
    <col min="5397" max="5397" width="6.33203125" style="213" customWidth="1"/>
    <col min="5398" max="5398" width="10.33203125" style="213" customWidth="1"/>
    <col min="5399" max="5399" width="0.44140625" style="213" customWidth="1"/>
    <col min="5400" max="5400" width="6.33203125" style="213" customWidth="1"/>
    <col min="5401" max="5401" width="10.33203125" style="213" customWidth="1"/>
    <col min="5402" max="5402" width="0.88671875" style="213" customWidth="1"/>
    <col min="5403" max="5403" width="6.6640625" style="213" customWidth="1"/>
    <col min="5404" max="5404" width="14.6640625" style="213" customWidth="1"/>
    <col min="5405" max="5623" width="9.109375" style="213"/>
    <col min="5624" max="5624" width="30.109375" style="213" customWidth="1"/>
    <col min="5625" max="5625" width="5" style="213" customWidth="1"/>
    <col min="5626" max="5626" width="9.109375" style="213"/>
    <col min="5627" max="5627" width="5" style="213" customWidth="1"/>
    <col min="5628" max="5628" width="9.109375" style="213"/>
    <col min="5629" max="5629" width="0.44140625" style="213" customWidth="1"/>
    <col min="5630" max="5630" width="6.33203125" style="213" customWidth="1"/>
    <col min="5631" max="5631" width="9.88671875" style="213" customWidth="1"/>
    <col min="5632" max="5632" width="0.44140625" style="213" customWidth="1"/>
    <col min="5633" max="5633" width="5" style="213" customWidth="1"/>
    <col min="5634" max="5634" width="9.109375" style="213"/>
    <col min="5635" max="5635" width="5" style="213" customWidth="1"/>
    <col min="5636" max="5636" width="9.109375" style="213"/>
    <col min="5637" max="5637" width="0.44140625" style="213" customWidth="1"/>
    <col min="5638" max="5638" width="6.33203125" style="213" customWidth="1"/>
    <col min="5639" max="5639" width="9.109375" style="213"/>
    <col min="5640" max="5640" width="0.44140625" style="213" customWidth="1"/>
    <col min="5641" max="5641" width="6.6640625" style="213" customWidth="1"/>
    <col min="5642" max="5642" width="10.44140625" style="213" customWidth="1"/>
    <col min="5643" max="5643" width="0.88671875" style="213" customWidth="1"/>
    <col min="5644" max="5644" width="5" style="213" customWidth="1"/>
    <col min="5645" max="5645" width="9.88671875" style="213" customWidth="1"/>
    <col min="5646" max="5646" width="5" style="213" customWidth="1"/>
    <col min="5647" max="5647" width="10.44140625" style="213" customWidth="1"/>
    <col min="5648" max="5648" width="5" style="213" customWidth="1"/>
    <col min="5649" max="5649" width="9.109375" style="213"/>
    <col min="5650" max="5650" width="5" style="213" customWidth="1"/>
    <col min="5651" max="5651" width="9.109375" style="213"/>
    <col min="5652" max="5652" width="0.44140625" style="213" customWidth="1"/>
    <col min="5653" max="5653" width="6.33203125" style="213" customWidth="1"/>
    <col min="5654" max="5654" width="10.33203125" style="213" customWidth="1"/>
    <col min="5655" max="5655" width="0.44140625" style="213" customWidth="1"/>
    <col min="5656" max="5656" width="6.33203125" style="213" customWidth="1"/>
    <col min="5657" max="5657" width="10.33203125" style="213" customWidth="1"/>
    <col min="5658" max="5658" width="0.88671875" style="213" customWidth="1"/>
    <col min="5659" max="5659" width="6.6640625" style="213" customWidth="1"/>
    <col min="5660" max="5660" width="14.6640625" style="213" customWidth="1"/>
    <col min="5661" max="5879" width="9.109375" style="213"/>
    <col min="5880" max="5880" width="30.109375" style="213" customWidth="1"/>
    <col min="5881" max="5881" width="5" style="213" customWidth="1"/>
    <col min="5882" max="5882" width="9.109375" style="213"/>
    <col min="5883" max="5883" width="5" style="213" customWidth="1"/>
    <col min="5884" max="5884" width="9.109375" style="213"/>
    <col min="5885" max="5885" width="0.44140625" style="213" customWidth="1"/>
    <col min="5886" max="5886" width="6.33203125" style="213" customWidth="1"/>
    <col min="5887" max="5887" width="9.88671875" style="213" customWidth="1"/>
    <col min="5888" max="5888" width="0.44140625" style="213" customWidth="1"/>
    <col min="5889" max="5889" width="5" style="213" customWidth="1"/>
    <col min="5890" max="5890" width="9.109375" style="213"/>
    <col min="5891" max="5891" width="5" style="213" customWidth="1"/>
    <col min="5892" max="5892" width="9.109375" style="213"/>
    <col min="5893" max="5893" width="0.44140625" style="213" customWidth="1"/>
    <col min="5894" max="5894" width="6.33203125" style="213" customWidth="1"/>
    <col min="5895" max="5895" width="9.109375" style="213"/>
    <col min="5896" max="5896" width="0.44140625" style="213" customWidth="1"/>
    <col min="5897" max="5897" width="6.6640625" style="213" customWidth="1"/>
    <col min="5898" max="5898" width="10.44140625" style="213" customWidth="1"/>
    <col min="5899" max="5899" width="0.88671875" style="213" customWidth="1"/>
    <col min="5900" max="5900" width="5" style="213" customWidth="1"/>
    <col min="5901" max="5901" width="9.88671875" style="213" customWidth="1"/>
    <col min="5902" max="5902" width="5" style="213" customWidth="1"/>
    <col min="5903" max="5903" width="10.44140625" style="213" customWidth="1"/>
    <col min="5904" max="5904" width="5" style="213" customWidth="1"/>
    <col min="5905" max="5905" width="9.109375" style="213"/>
    <col min="5906" max="5906" width="5" style="213" customWidth="1"/>
    <col min="5907" max="5907" width="9.109375" style="213"/>
    <col min="5908" max="5908" width="0.44140625" style="213" customWidth="1"/>
    <col min="5909" max="5909" width="6.33203125" style="213" customWidth="1"/>
    <col min="5910" max="5910" width="10.33203125" style="213" customWidth="1"/>
    <col min="5911" max="5911" width="0.44140625" style="213" customWidth="1"/>
    <col min="5912" max="5912" width="6.33203125" style="213" customWidth="1"/>
    <col min="5913" max="5913" width="10.33203125" style="213" customWidth="1"/>
    <col min="5914" max="5914" width="0.88671875" style="213" customWidth="1"/>
    <col min="5915" max="5915" width="6.6640625" style="213" customWidth="1"/>
    <col min="5916" max="5916" width="14.6640625" style="213" customWidth="1"/>
    <col min="5917" max="6135" width="9.109375" style="213"/>
    <col min="6136" max="6136" width="30.109375" style="213" customWidth="1"/>
    <col min="6137" max="6137" width="5" style="213" customWidth="1"/>
    <col min="6138" max="6138" width="9.109375" style="213"/>
    <col min="6139" max="6139" width="5" style="213" customWidth="1"/>
    <col min="6140" max="6140" width="9.109375" style="213"/>
    <col min="6141" max="6141" width="0.44140625" style="213" customWidth="1"/>
    <col min="6142" max="6142" width="6.33203125" style="213" customWidth="1"/>
    <col min="6143" max="6143" width="9.88671875" style="213" customWidth="1"/>
    <col min="6144" max="6144" width="0.44140625" style="213" customWidth="1"/>
    <col min="6145" max="6145" width="5" style="213" customWidth="1"/>
    <col min="6146" max="6146" width="9.109375" style="213"/>
    <col min="6147" max="6147" width="5" style="213" customWidth="1"/>
    <col min="6148" max="6148" width="9.109375" style="213"/>
    <col min="6149" max="6149" width="0.44140625" style="213" customWidth="1"/>
    <col min="6150" max="6150" width="6.33203125" style="213" customWidth="1"/>
    <col min="6151" max="6151" width="9.109375" style="213"/>
    <col min="6152" max="6152" width="0.44140625" style="213" customWidth="1"/>
    <col min="6153" max="6153" width="6.6640625" style="213" customWidth="1"/>
    <col min="6154" max="6154" width="10.44140625" style="213" customWidth="1"/>
    <col min="6155" max="6155" width="0.88671875" style="213" customWidth="1"/>
    <col min="6156" max="6156" width="5" style="213" customWidth="1"/>
    <col min="6157" max="6157" width="9.88671875" style="213" customWidth="1"/>
    <col min="6158" max="6158" width="5" style="213" customWidth="1"/>
    <col min="6159" max="6159" width="10.44140625" style="213" customWidth="1"/>
    <col min="6160" max="6160" width="5" style="213" customWidth="1"/>
    <col min="6161" max="6161" width="9.109375" style="213"/>
    <col min="6162" max="6162" width="5" style="213" customWidth="1"/>
    <col min="6163" max="6163" width="9.109375" style="213"/>
    <col min="6164" max="6164" width="0.44140625" style="213" customWidth="1"/>
    <col min="6165" max="6165" width="6.33203125" style="213" customWidth="1"/>
    <col min="6166" max="6166" width="10.33203125" style="213" customWidth="1"/>
    <col min="6167" max="6167" width="0.44140625" style="213" customWidth="1"/>
    <col min="6168" max="6168" width="6.33203125" style="213" customWidth="1"/>
    <col min="6169" max="6169" width="10.33203125" style="213" customWidth="1"/>
    <col min="6170" max="6170" width="0.88671875" style="213" customWidth="1"/>
    <col min="6171" max="6171" width="6.6640625" style="213" customWidth="1"/>
    <col min="6172" max="6172" width="14.6640625" style="213" customWidth="1"/>
    <col min="6173" max="6391" width="9.109375" style="213"/>
    <col min="6392" max="6392" width="30.109375" style="213" customWidth="1"/>
    <col min="6393" max="6393" width="5" style="213" customWidth="1"/>
    <col min="6394" max="6394" width="9.109375" style="213"/>
    <col min="6395" max="6395" width="5" style="213" customWidth="1"/>
    <col min="6396" max="6396" width="9.109375" style="213"/>
    <col min="6397" max="6397" width="0.44140625" style="213" customWidth="1"/>
    <col min="6398" max="6398" width="6.33203125" style="213" customWidth="1"/>
    <col min="6399" max="6399" width="9.88671875" style="213" customWidth="1"/>
    <col min="6400" max="6400" width="0.44140625" style="213" customWidth="1"/>
    <col min="6401" max="6401" width="5" style="213" customWidth="1"/>
    <col min="6402" max="6402" width="9.109375" style="213"/>
    <col min="6403" max="6403" width="5" style="213" customWidth="1"/>
    <col min="6404" max="6404" width="9.109375" style="213"/>
    <col min="6405" max="6405" width="0.44140625" style="213" customWidth="1"/>
    <col min="6406" max="6406" width="6.33203125" style="213" customWidth="1"/>
    <col min="6407" max="6407" width="9.109375" style="213"/>
    <col min="6408" max="6408" width="0.44140625" style="213" customWidth="1"/>
    <col min="6409" max="6409" width="6.6640625" style="213" customWidth="1"/>
    <col min="6410" max="6410" width="10.44140625" style="213" customWidth="1"/>
    <col min="6411" max="6411" width="0.88671875" style="213" customWidth="1"/>
    <col min="6412" max="6412" width="5" style="213" customWidth="1"/>
    <col min="6413" max="6413" width="9.88671875" style="213" customWidth="1"/>
    <col min="6414" max="6414" width="5" style="213" customWidth="1"/>
    <col min="6415" max="6415" width="10.44140625" style="213" customWidth="1"/>
    <col min="6416" max="6416" width="5" style="213" customWidth="1"/>
    <col min="6417" max="6417" width="9.109375" style="213"/>
    <col min="6418" max="6418" width="5" style="213" customWidth="1"/>
    <col min="6419" max="6419" width="9.109375" style="213"/>
    <col min="6420" max="6420" width="0.44140625" style="213" customWidth="1"/>
    <col min="6421" max="6421" width="6.33203125" style="213" customWidth="1"/>
    <col min="6422" max="6422" width="10.33203125" style="213" customWidth="1"/>
    <col min="6423" max="6423" width="0.44140625" style="213" customWidth="1"/>
    <col min="6424" max="6424" width="6.33203125" style="213" customWidth="1"/>
    <col min="6425" max="6425" width="10.33203125" style="213" customWidth="1"/>
    <col min="6426" max="6426" width="0.88671875" style="213" customWidth="1"/>
    <col min="6427" max="6427" width="6.6640625" style="213" customWidth="1"/>
    <col min="6428" max="6428" width="14.6640625" style="213" customWidth="1"/>
    <col min="6429" max="6647" width="9.109375" style="213"/>
    <col min="6648" max="6648" width="30.109375" style="213" customWidth="1"/>
    <col min="6649" max="6649" width="5" style="213" customWidth="1"/>
    <col min="6650" max="6650" width="9.109375" style="213"/>
    <col min="6651" max="6651" width="5" style="213" customWidth="1"/>
    <col min="6652" max="6652" width="9.109375" style="213"/>
    <col min="6653" max="6653" width="0.44140625" style="213" customWidth="1"/>
    <col min="6654" max="6654" width="6.33203125" style="213" customWidth="1"/>
    <col min="6655" max="6655" width="9.88671875" style="213" customWidth="1"/>
    <col min="6656" max="6656" width="0.44140625" style="213" customWidth="1"/>
    <col min="6657" max="6657" width="5" style="213" customWidth="1"/>
    <col min="6658" max="6658" width="9.109375" style="213"/>
    <col min="6659" max="6659" width="5" style="213" customWidth="1"/>
    <col min="6660" max="6660" width="9.109375" style="213"/>
    <col min="6661" max="6661" width="0.44140625" style="213" customWidth="1"/>
    <col min="6662" max="6662" width="6.33203125" style="213" customWidth="1"/>
    <col min="6663" max="6663" width="9.109375" style="213"/>
    <col min="6664" max="6664" width="0.44140625" style="213" customWidth="1"/>
    <col min="6665" max="6665" width="6.6640625" style="213" customWidth="1"/>
    <col min="6666" max="6666" width="10.44140625" style="213" customWidth="1"/>
    <col min="6667" max="6667" width="0.88671875" style="213" customWidth="1"/>
    <col min="6668" max="6668" width="5" style="213" customWidth="1"/>
    <col min="6669" max="6669" width="9.88671875" style="213" customWidth="1"/>
    <col min="6670" max="6670" width="5" style="213" customWidth="1"/>
    <col min="6671" max="6671" width="10.44140625" style="213" customWidth="1"/>
    <col min="6672" max="6672" width="5" style="213" customWidth="1"/>
    <col min="6673" max="6673" width="9.109375" style="213"/>
    <col min="6674" max="6674" width="5" style="213" customWidth="1"/>
    <col min="6675" max="6675" width="9.109375" style="213"/>
    <col min="6676" max="6676" width="0.44140625" style="213" customWidth="1"/>
    <col min="6677" max="6677" width="6.33203125" style="213" customWidth="1"/>
    <col min="6678" max="6678" width="10.33203125" style="213" customWidth="1"/>
    <col min="6679" max="6679" width="0.44140625" style="213" customWidth="1"/>
    <col min="6680" max="6680" width="6.33203125" style="213" customWidth="1"/>
    <col min="6681" max="6681" width="10.33203125" style="213" customWidth="1"/>
    <col min="6682" max="6682" width="0.88671875" style="213" customWidth="1"/>
    <col min="6683" max="6683" width="6.6640625" style="213" customWidth="1"/>
    <col min="6684" max="6684" width="14.6640625" style="213" customWidth="1"/>
    <col min="6685" max="6903" width="9.109375" style="213"/>
    <col min="6904" max="6904" width="30.109375" style="213" customWidth="1"/>
    <col min="6905" max="6905" width="5" style="213" customWidth="1"/>
    <col min="6906" max="6906" width="9.109375" style="213"/>
    <col min="6907" max="6907" width="5" style="213" customWidth="1"/>
    <col min="6908" max="6908" width="9.109375" style="213"/>
    <col min="6909" max="6909" width="0.44140625" style="213" customWidth="1"/>
    <col min="6910" max="6910" width="6.33203125" style="213" customWidth="1"/>
    <col min="6911" max="6911" width="9.88671875" style="213" customWidth="1"/>
    <col min="6912" max="6912" width="0.44140625" style="213" customWidth="1"/>
    <col min="6913" max="6913" width="5" style="213" customWidth="1"/>
    <col min="6914" max="6914" width="9.109375" style="213"/>
    <col min="6915" max="6915" width="5" style="213" customWidth="1"/>
    <col min="6916" max="6916" width="9.109375" style="213"/>
    <col min="6917" max="6917" width="0.44140625" style="213" customWidth="1"/>
    <col min="6918" max="6918" width="6.33203125" style="213" customWidth="1"/>
    <col min="6919" max="6919" width="9.109375" style="213"/>
    <col min="6920" max="6920" width="0.44140625" style="213" customWidth="1"/>
    <col min="6921" max="6921" width="6.6640625" style="213" customWidth="1"/>
    <col min="6922" max="6922" width="10.44140625" style="213" customWidth="1"/>
    <col min="6923" max="6923" width="0.88671875" style="213" customWidth="1"/>
    <col min="6924" max="6924" width="5" style="213" customWidth="1"/>
    <col min="6925" max="6925" width="9.88671875" style="213" customWidth="1"/>
    <col min="6926" max="6926" width="5" style="213" customWidth="1"/>
    <col min="6927" max="6927" width="10.44140625" style="213" customWidth="1"/>
    <col min="6928" max="6928" width="5" style="213" customWidth="1"/>
    <col min="6929" max="6929" width="9.109375" style="213"/>
    <col min="6930" max="6930" width="5" style="213" customWidth="1"/>
    <col min="6931" max="6931" width="9.109375" style="213"/>
    <col min="6932" max="6932" width="0.44140625" style="213" customWidth="1"/>
    <col min="6933" max="6933" width="6.33203125" style="213" customWidth="1"/>
    <col min="6934" max="6934" width="10.33203125" style="213" customWidth="1"/>
    <col min="6935" max="6935" width="0.44140625" style="213" customWidth="1"/>
    <col min="6936" max="6936" width="6.33203125" style="213" customWidth="1"/>
    <col min="6937" max="6937" width="10.33203125" style="213" customWidth="1"/>
    <col min="6938" max="6938" width="0.88671875" style="213" customWidth="1"/>
    <col min="6939" max="6939" width="6.6640625" style="213" customWidth="1"/>
    <col min="6940" max="6940" width="14.6640625" style="213" customWidth="1"/>
    <col min="6941" max="7159" width="9.109375" style="213"/>
    <col min="7160" max="7160" width="30.109375" style="213" customWidth="1"/>
    <col min="7161" max="7161" width="5" style="213" customWidth="1"/>
    <col min="7162" max="7162" width="9.109375" style="213"/>
    <col min="7163" max="7163" width="5" style="213" customWidth="1"/>
    <col min="7164" max="7164" width="9.109375" style="213"/>
    <col min="7165" max="7165" width="0.44140625" style="213" customWidth="1"/>
    <col min="7166" max="7166" width="6.33203125" style="213" customWidth="1"/>
    <col min="7167" max="7167" width="9.88671875" style="213" customWidth="1"/>
    <col min="7168" max="7168" width="0.44140625" style="213" customWidth="1"/>
    <col min="7169" max="7169" width="5" style="213" customWidth="1"/>
    <col min="7170" max="7170" width="9.109375" style="213"/>
    <col min="7171" max="7171" width="5" style="213" customWidth="1"/>
    <col min="7172" max="7172" width="9.109375" style="213"/>
    <col min="7173" max="7173" width="0.44140625" style="213" customWidth="1"/>
    <col min="7174" max="7174" width="6.33203125" style="213" customWidth="1"/>
    <col min="7175" max="7175" width="9.109375" style="213"/>
    <col min="7176" max="7176" width="0.44140625" style="213" customWidth="1"/>
    <col min="7177" max="7177" width="6.6640625" style="213" customWidth="1"/>
    <col min="7178" max="7178" width="10.44140625" style="213" customWidth="1"/>
    <col min="7179" max="7179" width="0.88671875" style="213" customWidth="1"/>
    <col min="7180" max="7180" width="5" style="213" customWidth="1"/>
    <col min="7181" max="7181" width="9.88671875" style="213" customWidth="1"/>
    <col min="7182" max="7182" width="5" style="213" customWidth="1"/>
    <col min="7183" max="7183" width="10.44140625" style="213" customWidth="1"/>
    <col min="7184" max="7184" width="5" style="213" customWidth="1"/>
    <col min="7185" max="7185" width="9.109375" style="213"/>
    <col min="7186" max="7186" width="5" style="213" customWidth="1"/>
    <col min="7187" max="7187" width="9.109375" style="213"/>
    <col min="7188" max="7188" width="0.44140625" style="213" customWidth="1"/>
    <col min="7189" max="7189" width="6.33203125" style="213" customWidth="1"/>
    <col min="7190" max="7190" width="10.33203125" style="213" customWidth="1"/>
    <col min="7191" max="7191" width="0.44140625" style="213" customWidth="1"/>
    <col min="7192" max="7192" width="6.33203125" style="213" customWidth="1"/>
    <col min="7193" max="7193" width="10.33203125" style="213" customWidth="1"/>
    <col min="7194" max="7194" width="0.88671875" style="213" customWidth="1"/>
    <col min="7195" max="7195" width="6.6640625" style="213" customWidth="1"/>
    <col min="7196" max="7196" width="14.6640625" style="213" customWidth="1"/>
    <col min="7197" max="7415" width="9.109375" style="213"/>
    <col min="7416" max="7416" width="30.109375" style="213" customWidth="1"/>
    <col min="7417" max="7417" width="5" style="213" customWidth="1"/>
    <col min="7418" max="7418" width="9.109375" style="213"/>
    <col min="7419" max="7419" width="5" style="213" customWidth="1"/>
    <col min="7420" max="7420" width="9.109375" style="213"/>
    <col min="7421" max="7421" width="0.44140625" style="213" customWidth="1"/>
    <col min="7422" max="7422" width="6.33203125" style="213" customWidth="1"/>
    <col min="7423" max="7423" width="9.88671875" style="213" customWidth="1"/>
    <col min="7424" max="7424" width="0.44140625" style="213" customWidth="1"/>
    <col min="7425" max="7425" width="5" style="213" customWidth="1"/>
    <col min="7426" max="7426" width="9.109375" style="213"/>
    <col min="7427" max="7427" width="5" style="213" customWidth="1"/>
    <col min="7428" max="7428" width="9.109375" style="213"/>
    <col min="7429" max="7429" width="0.44140625" style="213" customWidth="1"/>
    <col min="7430" max="7430" width="6.33203125" style="213" customWidth="1"/>
    <col min="7431" max="7431" width="9.109375" style="213"/>
    <col min="7432" max="7432" width="0.44140625" style="213" customWidth="1"/>
    <col min="7433" max="7433" width="6.6640625" style="213" customWidth="1"/>
    <col min="7434" max="7434" width="10.44140625" style="213" customWidth="1"/>
    <col min="7435" max="7435" width="0.88671875" style="213" customWidth="1"/>
    <col min="7436" max="7436" width="5" style="213" customWidth="1"/>
    <col min="7437" max="7437" width="9.88671875" style="213" customWidth="1"/>
    <col min="7438" max="7438" width="5" style="213" customWidth="1"/>
    <col min="7439" max="7439" width="10.44140625" style="213" customWidth="1"/>
    <col min="7440" max="7440" width="5" style="213" customWidth="1"/>
    <col min="7441" max="7441" width="9.109375" style="213"/>
    <col min="7442" max="7442" width="5" style="213" customWidth="1"/>
    <col min="7443" max="7443" width="9.109375" style="213"/>
    <col min="7444" max="7444" width="0.44140625" style="213" customWidth="1"/>
    <col min="7445" max="7445" width="6.33203125" style="213" customWidth="1"/>
    <col min="7446" max="7446" width="10.33203125" style="213" customWidth="1"/>
    <col min="7447" max="7447" width="0.44140625" style="213" customWidth="1"/>
    <col min="7448" max="7448" width="6.33203125" style="213" customWidth="1"/>
    <col min="7449" max="7449" width="10.33203125" style="213" customWidth="1"/>
    <col min="7450" max="7450" width="0.88671875" style="213" customWidth="1"/>
    <col min="7451" max="7451" width="6.6640625" style="213" customWidth="1"/>
    <col min="7452" max="7452" width="14.6640625" style="213" customWidth="1"/>
    <col min="7453" max="7671" width="9.109375" style="213"/>
    <col min="7672" max="7672" width="30.109375" style="213" customWidth="1"/>
    <col min="7673" max="7673" width="5" style="213" customWidth="1"/>
    <col min="7674" max="7674" width="9.109375" style="213"/>
    <col min="7675" max="7675" width="5" style="213" customWidth="1"/>
    <col min="7676" max="7676" width="9.109375" style="213"/>
    <col min="7677" max="7677" width="0.44140625" style="213" customWidth="1"/>
    <col min="7678" max="7678" width="6.33203125" style="213" customWidth="1"/>
    <col min="7679" max="7679" width="9.88671875" style="213" customWidth="1"/>
    <col min="7680" max="7680" width="0.44140625" style="213" customWidth="1"/>
    <col min="7681" max="7681" width="5" style="213" customWidth="1"/>
    <col min="7682" max="7682" width="9.109375" style="213"/>
    <col min="7683" max="7683" width="5" style="213" customWidth="1"/>
    <col min="7684" max="7684" width="9.109375" style="213"/>
    <col min="7685" max="7685" width="0.44140625" style="213" customWidth="1"/>
    <col min="7686" max="7686" width="6.33203125" style="213" customWidth="1"/>
    <col min="7687" max="7687" width="9.109375" style="213"/>
    <col min="7688" max="7688" width="0.44140625" style="213" customWidth="1"/>
    <col min="7689" max="7689" width="6.6640625" style="213" customWidth="1"/>
    <col min="7690" max="7690" width="10.44140625" style="213" customWidth="1"/>
    <col min="7691" max="7691" width="0.88671875" style="213" customWidth="1"/>
    <col min="7692" max="7692" width="5" style="213" customWidth="1"/>
    <col min="7693" max="7693" width="9.88671875" style="213" customWidth="1"/>
    <col min="7694" max="7694" width="5" style="213" customWidth="1"/>
    <col min="7695" max="7695" width="10.44140625" style="213" customWidth="1"/>
    <col min="7696" max="7696" width="5" style="213" customWidth="1"/>
    <col min="7697" max="7697" width="9.109375" style="213"/>
    <col min="7698" max="7698" width="5" style="213" customWidth="1"/>
    <col min="7699" max="7699" width="9.109375" style="213"/>
    <col min="7700" max="7700" width="0.44140625" style="213" customWidth="1"/>
    <col min="7701" max="7701" width="6.33203125" style="213" customWidth="1"/>
    <col min="7702" max="7702" width="10.33203125" style="213" customWidth="1"/>
    <col min="7703" max="7703" width="0.44140625" style="213" customWidth="1"/>
    <col min="7704" max="7704" width="6.33203125" style="213" customWidth="1"/>
    <col min="7705" max="7705" width="10.33203125" style="213" customWidth="1"/>
    <col min="7706" max="7706" width="0.88671875" style="213" customWidth="1"/>
    <col min="7707" max="7707" width="6.6640625" style="213" customWidth="1"/>
    <col min="7708" max="7708" width="14.6640625" style="213" customWidth="1"/>
    <col min="7709" max="7927" width="9.109375" style="213"/>
    <col min="7928" max="7928" width="30.109375" style="213" customWidth="1"/>
    <col min="7929" max="7929" width="5" style="213" customWidth="1"/>
    <col min="7930" max="7930" width="9.109375" style="213"/>
    <col min="7931" max="7931" width="5" style="213" customWidth="1"/>
    <col min="7932" max="7932" width="9.109375" style="213"/>
    <col min="7933" max="7933" width="0.44140625" style="213" customWidth="1"/>
    <col min="7934" max="7934" width="6.33203125" style="213" customWidth="1"/>
    <col min="7935" max="7935" width="9.88671875" style="213" customWidth="1"/>
    <col min="7936" max="7936" width="0.44140625" style="213" customWidth="1"/>
    <col min="7937" max="7937" width="5" style="213" customWidth="1"/>
    <col min="7938" max="7938" width="9.109375" style="213"/>
    <col min="7939" max="7939" width="5" style="213" customWidth="1"/>
    <col min="7940" max="7940" width="9.109375" style="213"/>
    <col min="7941" max="7941" width="0.44140625" style="213" customWidth="1"/>
    <col min="7942" max="7942" width="6.33203125" style="213" customWidth="1"/>
    <col min="7943" max="7943" width="9.109375" style="213"/>
    <col min="7944" max="7944" width="0.44140625" style="213" customWidth="1"/>
    <col min="7945" max="7945" width="6.6640625" style="213" customWidth="1"/>
    <col min="7946" max="7946" width="10.44140625" style="213" customWidth="1"/>
    <col min="7947" max="7947" width="0.88671875" style="213" customWidth="1"/>
    <col min="7948" max="7948" width="5" style="213" customWidth="1"/>
    <col min="7949" max="7949" width="9.88671875" style="213" customWidth="1"/>
    <col min="7950" max="7950" width="5" style="213" customWidth="1"/>
    <col min="7951" max="7951" width="10.44140625" style="213" customWidth="1"/>
    <col min="7952" max="7952" width="5" style="213" customWidth="1"/>
    <col min="7953" max="7953" width="9.109375" style="213"/>
    <col min="7954" max="7954" width="5" style="213" customWidth="1"/>
    <col min="7955" max="7955" width="9.109375" style="213"/>
    <col min="7956" max="7956" width="0.44140625" style="213" customWidth="1"/>
    <col min="7957" max="7957" width="6.33203125" style="213" customWidth="1"/>
    <col min="7958" max="7958" width="10.33203125" style="213" customWidth="1"/>
    <col min="7959" max="7959" width="0.44140625" style="213" customWidth="1"/>
    <col min="7960" max="7960" width="6.33203125" style="213" customWidth="1"/>
    <col min="7961" max="7961" width="10.33203125" style="213" customWidth="1"/>
    <col min="7962" max="7962" width="0.88671875" style="213" customWidth="1"/>
    <col min="7963" max="7963" width="6.6640625" style="213" customWidth="1"/>
    <col min="7964" max="7964" width="14.6640625" style="213" customWidth="1"/>
    <col min="7965" max="8183" width="9.109375" style="213"/>
    <col min="8184" max="8184" width="30.109375" style="213" customWidth="1"/>
    <col min="8185" max="8185" width="5" style="213" customWidth="1"/>
    <col min="8186" max="8186" width="9.109375" style="213"/>
    <col min="8187" max="8187" width="5" style="213" customWidth="1"/>
    <col min="8188" max="8188" width="9.109375" style="213"/>
    <col min="8189" max="8189" width="0.44140625" style="213" customWidth="1"/>
    <col min="8190" max="8190" width="6.33203125" style="213" customWidth="1"/>
    <col min="8191" max="8191" width="9.88671875" style="213" customWidth="1"/>
    <col min="8192" max="8192" width="0.44140625" style="213" customWidth="1"/>
    <col min="8193" max="8193" width="5" style="213" customWidth="1"/>
    <col min="8194" max="8194" width="9.109375" style="213"/>
    <col min="8195" max="8195" width="5" style="213" customWidth="1"/>
    <col min="8196" max="8196" width="9.109375" style="213"/>
    <col min="8197" max="8197" width="0.44140625" style="213" customWidth="1"/>
    <col min="8198" max="8198" width="6.33203125" style="213" customWidth="1"/>
    <col min="8199" max="8199" width="9.109375" style="213"/>
    <col min="8200" max="8200" width="0.44140625" style="213" customWidth="1"/>
    <col min="8201" max="8201" width="6.6640625" style="213" customWidth="1"/>
    <col min="8202" max="8202" width="10.44140625" style="213" customWidth="1"/>
    <col min="8203" max="8203" width="0.88671875" style="213" customWidth="1"/>
    <col min="8204" max="8204" width="5" style="213" customWidth="1"/>
    <col min="8205" max="8205" width="9.88671875" style="213" customWidth="1"/>
    <col min="8206" max="8206" width="5" style="213" customWidth="1"/>
    <col min="8207" max="8207" width="10.44140625" style="213" customWidth="1"/>
    <col min="8208" max="8208" width="5" style="213" customWidth="1"/>
    <col min="8209" max="8209" width="9.109375" style="213"/>
    <col min="8210" max="8210" width="5" style="213" customWidth="1"/>
    <col min="8211" max="8211" width="9.109375" style="213"/>
    <col min="8212" max="8212" width="0.44140625" style="213" customWidth="1"/>
    <col min="8213" max="8213" width="6.33203125" style="213" customWidth="1"/>
    <col min="8214" max="8214" width="10.33203125" style="213" customWidth="1"/>
    <col min="8215" max="8215" width="0.44140625" style="213" customWidth="1"/>
    <col min="8216" max="8216" width="6.33203125" style="213" customWidth="1"/>
    <col min="8217" max="8217" width="10.33203125" style="213" customWidth="1"/>
    <col min="8218" max="8218" width="0.88671875" style="213" customWidth="1"/>
    <col min="8219" max="8219" width="6.6640625" style="213" customWidth="1"/>
    <col min="8220" max="8220" width="14.6640625" style="213" customWidth="1"/>
    <col min="8221" max="8439" width="9.109375" style="213"/>
    <col min="8440" max="8440" width="30.109375" style="213" customWidth="1"/>
    <col min="8441" max="8441" width="5" style="213" customWidth="1"/>
    <col min="8442" max="8442" width="9.109375" style="213"/>
    <col min="8443" max="8443" width="5" style="213" customWidth="1"/>
    <col min="8444" max="8444" width="9.109375" style="213"/>
    <col min="8445" max="8445" width="0.44140625" style="213" customWidth="1"/>
    <col min="8446" max="8446" width="6.33203125" style="213" customWidth="1"/>
    <col min="8447" max="8447" width="9.88671875" style="213" customWidth="1"/>
    <col min="8448" max="8448" width="0.44140625" style="213" customWidth="1"/>
    <col min="8449" max="8449" width="5" style="213" customWidth="1"/>
    <col min="8450" max="8450" width="9.109375" style="213"/>
    <col min="8451" max="8451" width="5" style="213" customWidth="1"/>
    <col min="8452" max="8452" width="9.109375" style="213"/>
    <col min="8453" max="8453" width="0.44140625" style="213" customWidth="1"/>
    <col min="8454" max="8454" width="6.33203125" style="213" customWidth="1"/>
    <col min="8455" max="8455" width="9.109375" style="213"/>
    <col min="8456" max="8456" width="0.44140625" style="213" customWidth="1"/>
    <col min="8457" max="8457" width="6.6640625" style="213" customWidth="1"/>
    <col min="8458" max="8458" width="10.44140625" style="213" customWidth="1"/>
    <col min="8459" max="8459" width="0.88671875" style="213" customWidth="1"/>
    <col min="8460" max="8460" width="5" style="213" customWidth="1"/>
    <col min="8461" max="8461" width="9.88671875" style="213" customWidth="1"/>
    <col min="8462" max="8462" width="5" style="213" customWidth="1"/>
    <col min="8463" max="8463" width="10.44140625" style="213" customWidth="1"/>
    <col min="8464" max="8464" width="5" style="213" customWidth="1"/>
    <col min="8465" max="8465" width="9.109375" style="213"/>
    <col min="8466" max="8466" width="5" style="213" customWidth="1"/>
    <col min="8467" max="8467" width="9.109375" style="213"/>
    <col min="8468" max="8468" width="0.44140625" style="213" customWidth="1"/>
    <col min="8469" max="8469" width="6.33203125" style="213" customWidth="1"/>
    <col min="8470" max="8470" width="10.33203125" style="213" customWidth="1"/>
    <col min="8471" max="8471" width="0.44140625" style="213" customWidth="1"/>
    <col min="8472" max="8472" width="6.33203125" style="213" customWidth="1"/>
    <col min="8473" max="8473" width="10.33203125" style="213" customWidth="1"/>
    <col min="8474" max="8474" width="0.88671875" style="213" customWidth="1"/>
    <col min="8475" max="8475" width="6.6640625" style="213" customWidth="1"/>
    <col min="8476" max="8476" width="14.6640625" style="213" customWidth="1"/>
    <col min="8477" max="8695" width="9.109375" style="213"/>
    <col min="8696" max="8696" width="30.109375" style="213" customWidth="1"/>
    <col min="8697" max="8697" width="5" style="213" customWidth="1"/>
    <col min="8698" max="8698" width="9.109375" style="213"/>
    <col min="8699" max="8699" width="5" style="213" customWidth="1"/>
    <col min="8700" max="8700" width="9.109375" style="213"/>
    <col min="8701" max="8701" width="0.44140625" style="213" customWidth="1"/>
    <col min="8702" max="8702" width="6.33203125" style="213" customWidth="1"/>
    <col min="8703" max="8703" width="9.88671875" style="213" customWidth="1"/>
    <col min="8704" max="8704" width="0.44140625" style="213" customWidth="1"/>
    <col min="8705" max="8705" width="5" style="213" customWidth="1"/>
    <col min="8706" max="8706" width="9.109375" style="213"/>
    <col min="8707" max="8707" width="5" style="213" customWidth="1"/>
    <col min="8708" max="8708" width="9.109375" style="213"/>
    <col min="8709" max="8709" width="0.44140625" style="213" customWidth="1"/>
    <col min="8710" max="8710" width="6.33203125" style="213" customWidth="1"/>
    <col min="8711" max="8711" width="9.109375" style="213"/>
    <col min="8712" max="8712" width="0.44140625" style="213" customWidth="1"/>
    <col min="8713" max="8713" width="6.6640625" style="213" customWidth="1"/>
    <col min="8714" max="8714" width="10.44140625" style="213" customWidth="1"/>
    <col min="8715" max="8715" width="0.88671875" style="213" customWidth="1"/>
    <col min="8716" max="8716" width="5" style="213" customWidth="1"/>
    <col min="8717" max="8717" width="9.88671875" style="213" customWidth="1"/>
    <col min="8718" max="8718" width="5" style="213" customWidth="1"/>
    <col min="8719" max="8719" width="10.44140625" style="213" customWidth="1"/>
    <col min="8720" max="8720" width="5" style="213" customWidth="1"/>
    <col min="8721" max="8721" width="9.109375" style="213"/>
    <col min="8722" max="8722" width="5" style="213" customWidth="1"/>
    <col min="8723" max="8723" width="9.109375" style="213"/>
    <col min="8724" max="8724" width="0.44140625" style="213" customWidth="1"/>
    <col min="8725" max="8725" width="6.33203125" style="213" customWidth="1"/>
    <col min="8726" max="8726" width="10.33203125" style="213" customWidth="1"/>
    <col min="8727" max="8727" width="0.44140625" style="213" customWidth="1"/>
    <col min="8728" max="8728" width="6.33203125" style="213" customWidth="1"/>
    <col min="8729" max="8729" width="10.33203125" style="213" customWidth="1"/>
    <col min="8730" max="8730" width="0.88671875" style="213" customWidth="1"/>
    <col min="8731" max="8731" width="6.6640625" style="213" customWidth="1"/>
    <col min="8732" max="8732" width="14.6640625" style="213" customWidth="1"/>
    <col min="8733" max="8951" width="9.109375" style="213"/>
    <col min="8952" max="8952" width="30.109375" style="213" customWidth="1"/>
    <col min="8953" max="8953" width="5" style="213" customWidth="1"/>
    <col min="8954" max="8954" width="9.109375" style="213"/>
    <col min="8955" max="8955" width="5" style="213" customWidth="1"/>
    <col min="8956" max="8956" width="9.109375" style="213"/>
    <col min="8957" max="8957" width="0.44140625" style="213" customWidth="1"/>
    <col min="8958" max="8958" width="6.33203125" style="213" customWidth="1"/>
    <col min="8959" max="8959" width="9.88671875" style="213" customWidth="1"/>
    <col min="8960" max="8960" width="0.44140625" style="213" customWidth="1"/>
    <col min="8961" max="8961" width="5" style="213" customWidth="1"/>
    <col min="8962" max="8962" width="9.109375" style="213"/>
    <col min="8963" max="8963" width="5" style="213" customWidth="1"/>
    <col min="8964" max="8964" width="9.109375" style="213"/>
    <col min="8965" max="8965" width="0.44140625" style="213" customWidth="1"/>
    <col min="8966" max="8966" width="6.33203125" style="213" customWidth="1"/>
    <col min="8967" max="8967" width="9.109375" style="213"/>
    <col min="8968" max="8968" width="0.44140625" style="213" customWidth="1"/>
    <col min="8969" max="8969" width="6.6640625" style="213" customWidth="1"/>
    <col min="8970" max="8970" width="10.44140625" style="213" customWidth="1"/>
    <col min="8971" max="8971" width="0.88671875" style="213" customWidth="1"/>
    <col min="8972" max="8972" width="5" style="213" customWidth="1"/>
    <col min="8973" max="8973" width="9.88671875" style="213" customWidth="1"/>
    <col min="8974" max="8974" width="5" style="213" customWidth="1"/>
    <col min="8975" max="8975" width="10.44140625" style="213" customWidth="1"/>
    <col min="8976" max="8976" width="5" style="213" customWidth="1"/>
    <col min="8977" max="8977" width="9.109375" style="213"/>
    <col min="8978" max="8978" width="5" style="213" customWidth="1"/>
    <col min="8979" max="8979" width="9.109375" style="213"/>
    <col min="8980" max="8980" width="0.44140625" style="213" customWidth="1"/>
    <col min="8981" max="8981" width="6.33203125" style="213" customWidth="1"/>
    <col min="8982" max="8982" width="10.33203125" style="213" customWidth="1"/>
    <col min="8983" max="8983" width="0.44140625" style="213" customWidth="1"/>
    <col min="8984" max="8984" width="6.33203125" style="213" customWidth="1"/>
    <col min="8985" max="8985" width="10.33203125" style="213" customWidth="1"/>
    <col min="8986" max="8986" width="0.88671875" style="213" customWidth="1"/>
    <col min="8987" max="8987" width="6.6640625" style="213" customWidth="1"/>
    <col min="8988" max="8988" width="14.6640625" style="213" customWidth="1"/>
    <col min="8989" max="9207" width="9.109375" style="213"/>
    <col min="9208" max="9208" width="30.109375" style="213" customWidth="1"/>
    <col min="9209" max="9209" width="5" style="213" customWidth="1"/>
    <col min="9210" max="9210" width="9.109375" style="213"/>
    <col min="9211" max="9211" width="5" style="213" customWidth="1"/>
    <col min="9212" max="9212" width="9.109375" style="213"/>
    <col min="9213" max="9213" width="0.44140625" style="213" customWidth="1"/>
    <col min="9214" max="9214" width="6.33203125" style="213" customWidth="1"/>
    <col min="9215" max="9215" width="9.88671875" style="213" customWidth="1"/>
    <col min="9216" max="9216" width="0.44140625" style="213" customWidth="1"/>
    <col min="9217" max="9217" width="5" style="213" customWidth="1"/>
    <col min="9218" max="9218" width="9.109375" style="213"/>
    <col min="9219" max="9219" width="5" style="213" customWidth="1"/>
    <col min="9220" max="9220" width="9.109375" style="213"/>
    <col min="9221" max="9221" width="0.44140625" style="213" customWidth="1"/>
    <col min="9222" max="9222" width="6.33203125" style="213" customWidth="1"/>
    <col min="9223" max="9223" width="9.109375" style="213"/>
    <col min="9224" max="9224" width="0.44140625" style="213" customWidth="1"/>
    <col min="9225" max="9225" width="6.6640625" style="213" customWidth="1"/>
    <col min="9226" max="9226" width="10.44140625" style="213" customWidth="1"/>
    <col min="9227" max="9227" width="0.88671875" style="213" customWidth="1"/>
    <col min="9228" max="9228" width="5" style="213" customWidth="1"/>
    <col min="9229" max="9229" width="9.88671875" style="213" customWidth="1"/>
    <col min="9230" max="9230" width="5" style="213" customWidth="1"/>
    <col min="9231" max="9231" width="10.44140625" style="213" customWidth="1"/>
    <col min="9232" max="9232" width="5" style="213" customWidth="1"/>
    <col min="9233" max="9233" width="9.109375" style="213"/>
    <col min="9234" max="9234" width="5" style="213" customWidth="1"/>
    <col min="9235" max="9235" width="9.109375" style="213"/>
    <col min="9236" max="9236" width="0.44140625" style="213" customWidth="1"/>
    <col min="9237" max="9237" width="6.33203125" style="213" customWidth="1"/>
    <col min="9238" max="9238" width="10.33203125" style="213" customWidth="1"/>
    <col min="9239" max="9239" width="0.44140625" style="213" customWidth="1"/>
    <col min="9240" max="9240" width="6.33203125" style="213" customWidth="1"/>
    <col min="9241" max="9241" width="10.33203125" style="213" customWidth="1"/>
    <col min="9242" max="9242" width="0.88671875" style="213" customWidth="1"/>
    <col min="9243" max="9243" width="6.6640625" style="213" customWidth="1"/>
    <col min="9244" max="9244" width="14.6640625" style="213" customWidth="1"/>
    <col min="9245" max="9463" width="9.109375" style="213"/>
    <col min="9464" max="9464" width="30.109375" style="213" customWidth="1"/>
    <col min="9465" max="9465" width="5" style="213" customWidth="1"/>
    <col min="9466" max="9466" width="9.109375" style="213"/>
    <col min="9467" max="9467" width="5" style="213" customWidth="1"/>
    <col min="9468" max="9468" width="9.109375" style="213"/>
    <col min="9469" max="9469" width="0.44140625" style="213" customWidth="1"/>
    <col min="9470" max="9470" width="6.33203125" style="213" customWidth="1"/>
    <col min="9471" max="9471" width="9.88671875" style="213" customWidth="1"/>
    <col min="9472" max="9472" width="0.44140625" style="213" customWidth="1"/>
    <col min="9473" max="9473" width="5" style="213" customWidth="1"/>
    <col min="9474" max="9474" width="9.109375" style="213"/>
    <col min="9475" max="9475" width="5" style="213" customWidth="1"/>
    <col min="9476" max="9476" width="9.109375" style="213"/>
    <col min="9477" max="9477" width="0.44140625" style="213" customWidth="1"/>
    <col min="9478" max="9478" width="6.33203125" style="213" customWidth="1"/>
    <col min="9479" max="9479" width="9.109375" style="213"/>
    <col min="9480" max="9480" width="0.44140625" style="213" customWidth="1"/>
    <col min="9481" max="9481" width="6.6640625" style="213" customWidth="1"/>
    <col min="9482" max="9482" width="10.44140625" style="213" customWidth="1"/>
    <col min="9483" max="9483" width="0.88671875" style="213" customWidth="1"/>
    <col min="9484" max="9484" width="5" style="213" customWidth="1"/>
    <col min="9485" max="9485" width="9.88671875" style="213" customWidth="1"/>
    <col min="9486" max="9486" width="5" style="213" customWidth="1"/>
    <col min="9487" max="9487" width="10.44140625" style="213" customWidth="1"/>
    <col min="9488" max="9488" width="5" style="213" customWidth="1"/>
    <col min="9489" max="9489" width="9.109375" style="213"/>
    <col min="9490" max="9490" width="5" style="213" customWidth="1"/>
    <col min="9491" max="9491" width="9.109375" style="213"/>
    <col min="9492" max="9492" width="0.44140625" style="213" customWidth="1"/>
    <col min="9493" max="9493" width="6.33203125" style="213" customWidth="1"/>
    <col min="9494" max="9494" width="10.33203125" style="213" customWidth="1"/>
    <col min="9495" max="9495" width="0.44140625" style="213" customWidth="1"/>
    <col min="9496" max="9496" width="6.33203125" style="213" customWidth="1"/>
    <col min="9497" max="9497" width="10.33203125" style="213" customWidth="1"/>
    <col min="9498" max="9498" width="0.88671875" style="213" customWidth="1"/>
    <col min="9499" max="9499" width="6.6640625" style="213" customWidth="1"/>
    <col min="9500" max="9500" width="14.6640625" style="213" customWidth="1"/>
    <col min="9501" max="9719" width="9.109375" style="213"/>
    <col min="9720" max="9720" width="30.109375" style="213" customWidth="1"/>
    <col min="9721" max="9721" width="5" style="213" customWidth="1"/>
    <col min="9722" max="9722" width="9.109375" style="213"/>
    <col min="9723" max="9723" width="5" style="213" customWidth="1"/>
    <col min="9724" max="9724" width="9.109375" style="213"/>
    <col min="9725" max="9725" width="0.44140625" style="213" customWidth="1"/>
    <col min="9726" max="9726" width="6.33203125" style="213" customWidth="1"/>
    <col min="9727" max="9727" width="9.88671875" style="213" customWidth="1"/>
    <col min="9728" max="9728" width="0.44140625" style="213" customWidth="1"/>
    <col min="9729" max="9729" width="5" style="213" customWidth="1"/>
    <col min="9730" max="9730" width="9.109375" style="213"/>
    <col min="9731" max="9731" width="5" style="213" customWidth="1"/>
    <col min="9732" max="9732" width="9.109375" style="213"/>
    <col min="9733" max="9733" width="0.44140625" style="213" customWidth="1"/>
    <col min="9734" max="9734" width="6.33203125" style="213" customWidth="1"/>
    <col min="9735" max="9735" width="9.109375" style="213"/>
    <col min="9736" max="9736" width="0.44140625" style="213" customWidth="1"/>
    <col min="9737" max="9737" width="6.6640625" style="213" customWidth="1"/>
    <col min="9738" max="9738" width="10.44140625" style="213" customWidth="1"/>
    <col min="9739" max="9739" width="0.88671875" style="213" customWidth="1"/>
    <col min="9740" max="9740" width="5" style="213" customWidth="1"/>
    <col min="9741" max="9741" width="9.88671875" style="213" customWidth="1"/>
    <col min="9742" max="9742" width="5" style="213" customWidth="1"/>
    <col min="9743" max="9743" width="10.44140625" style="213" customWidth="1"/>
    <col min="9744" max="9744" width="5" style="213" customWidth="1"/>
    <col min="9745" max="9745" width="9.109375" style="213"/>
    <col min="9746" max="9746" width="5" style="213" customWidth="1"/>
    <col min="9747" max="9747" width="9.109375" style="213"/>
    <col min="9748" max="9748" width="0.44140625" style="213" customWidth="1"/>
    <col min="9749" max="9749" width="6.33203125" style="213" customWidth="1"/>
    <col min="9750" max="9750" width="10.33203125" style="213" customWidth="1"/>
    <col min="9751" max="9751" width="0.44140625" style="213" customWidth="1"/>
    <col min="9752" max="9752" width="6.33203125" style="213" customWidth="1"/>
    <col min="9753" max="9753" width="10.33203125" style="213" customWidth="1"/>
    <col min="9754" max="9754" width="0.88671875" style="213" customWidth="1"/>
    <col min="9755" max="9755" width="6.6640625" style="213" customWidth="1"/>
    <col min="9756" max="9756" width="14.6640625" style="213" customWidth="1"/>
    <col min="9757" max="9975" width="9.109375" style="213"/>
    <col min="9976" max="9976" width="30.109375" style="213" customWidth="1"/>
    <col min="9977" max="9977" width="5" style="213" customWidth="1"/>
    <col min="9978" max="9978" width="9.109375" style="213"/>
    <col min="9979" max="9979" width="5" style="213" customWidth="1"/>
    <col min="9980" max="9980" width="9.109375" style="213"/>
    <col min="9981" max="9981" width="0.44140625" style="213" customWidth="1"/>
    <col min="9982" max="9982" width="6.33203125" style="213" customWidth="1"/>
    <col min="9983" max="9983" width="9.88671875" style="213" customWidth="1"/>
    <col min="9984" max="9984" width="0.44140625" style="213" customWidth="1"/>
    <col min="9985" max="9985" width="5" style="213" customWidth="1"/>
    <col min="9986" max="9986" width="9.109375" style="213"/>
    <col min="9987" max="9987" width="5" style="213" customWidth="1"/>
    <col min="9988" max="9988" width="9.109375" style="213"/>
    <col min="9989" max="9989" width="0.44140625" style="213" customWidth="1"/>
    <col min="9990" max="9990" width="6.33203125" style="213" customWidth="1"/>
    <col min="9991" max="9991" width="9.109375" style="213"/>
    <col min="9992" max="9992" width="0.44140625" style="213" customWidth="1"/>
    <col min="9993" max="9993" width="6.6640625" style="213" customWidth="1"/>
    <col min="9994" max="9994" width="10.44140625" style="213" customWidth="1"/>
    <col min="9995" max="9995" width="0.88671875" style="213" customWidth="1"/>
    <col min="9996" max="9996" width="5" style="213" customWidth="1"/>
    <col min="9997" max="9997" width="9.88671875" style="213" customWidth="1"/>
    <col min="9998" max="9998" width="5" style="213" customWidth="1"/>
    <col min="9999" max="9999" width="10.44140625" style="213" customWidth="1"/>
    <col min="10000" max="10000" width="5" style="213" customWidth="1"/>
    <col min="10001" max="10001" width="9.109375" style="213"/>
    <col min="10002" max="10002" width="5" style="213" customWidth="1"/>
    <col min="10003" max="10003" width="9.109375" style="213"/>
    <col min="10004" max="10004" width="0.44140625" style="213" customWidth="1"/>
    <col min="10005" max="10005" width="6.33203125" style="213" customWidth="1"/>
    <col min="10006" max="10006" width="10.33203125" style="213" customWidth="1"/>
    <col min="10007" max="10007" width="0.44140625" style="213" customWidth="1"/>
    <col min="10008" max="10008" width="6.33203125" style="213" customWidth="1"/>
    <col min="10009" max="10009" width="10.33203125" style="213" customWidth="1"/>
    <col min="10010" max="10010" width="0.88671875" style="213" customWidth="1"/>
    <col min="10011" max="10011" width="6.6640625" style="213" customWidth="1"/>
    <col min="10012" max="10012" width="14.6640625" style="213" customWidth="1"/>
    <col min="10013" max="10231" width="9.109375" style="213"/>
    <col min="10232" max="10232" width="30.109375" style="213" customWidth="1"/>
    <col min="10233" max="10233" width="5" style="213" customWidth="1"/>
    <col min="10234" max="10234" width="9.109375" style="213"/>
    <col min="10235" max="10235" width="5" style="213" customWidth="1"/>
    <col min="10236" max="10236" width="9.109375" style="213"/>
    <col min="10237" max="10237" width="0.44140625" style="213" customWidth="1"/>
    <col min="10238" max="10238" width="6.33203125" style="213" customWidth="1"/>
    <col min="10239" max="10239" width="9.88671875" style="213" customWidth="1"/>
    <col min="10240" max="10240" width="0.44140625" style="213" customWidth="1"/>
    <col min="10241" max="10241" width="5" style="213" customWidth="1"/>
    <col min="10242" max="10242" width="9.109375" style="213"/>
    <col min="10243" max="10243" width="5" style="213" customWidth="1"/>
    <col min="10244" max="10244" width="9.109375" style="213"/>
    <col min="10245" max="10245" width="0.44140625" style="213" customWidth="1"/>
    <col min="10246" max="10246" width="6.33203125" style="213" customWidth="1"/>
    <col min="10247" max="10247" width="9.109375" style="213"/>
    <col min="10248" max="10248" width="0.44140625" style="213" customWidth="1"/>
    <col min="10249" max="10249" width="6.6640625" style="213" customWidth="1"/>
    <col min="10250" max="10250" width="10.44140625" style="213" customWidth="1"/>
    <col min="10251" max="10251" width="0.88671875" style="213" customWidth="1"/>
    <col min="10252" max="10252" width="5" style="213" customWidth="1"/>
    <col min="10253" max="10253" width="9.88671875" style="213" customWidth="1"/>
    <col min="10254" max="10254" width="5" style="213" customWidth="1"/>
    <col min="10255" max="10255" width="10.44140625" style="213" customWidth="1"/>
    <col min="10256" max="10256" width="5" style="213" customWidth="1"/>
    <col min="10257" max="10257" width="9.109375" style="213"/>
    <col min="10258" max="10258" width="5" style="213" customWidth="1"/>
    <col min="10259" max="10259" width="9.109375" style="213"/>
    <col min="10260" max="10260" width="0.44140625" style="213" customWidth="1"/>
    <col min="10261" max="10261" width="6.33203125" style="213" customWidth="1"/>
    <col min="10262" max="10262" width="10.33203125" style="213" customWidth="1"/>
    <col min="10263" max="10263" width="0.44140625" style="213" customWidth="1"/>
    <col min="10264" max="10264" width="6.33203125" style="213" customWidth="1"/>
    <col min="10265" max="10265" width="10.33203125" style="213" customWidth="1"/>
    <col min="10266" max="10266" width="0.88671875" style="213" customWidth="1"/>
    <col min="10267" max="10267" width="6.6640625" style="213" customWidth="1"/>
    <col min="10268" max="10268" width="14.6640625" style="213" customWidth="1"/>
    <col min="10269" max="10487" width="9.109375" style="213"/>
    <col min="10488" max="10488" width="30.109375" style="213" customWidth="1"/>
    <col min="10489" max="10489" width="5" style="213" customWidth="1"/>
    <col min="10490" max="10490" width="9.109375" style="213"/>
    <col min="10491" max="10491" width="5" style="213" customWidth="1"/>
    <col min="10492" max="10492" width="9.109375" style="213"/>
    <col min="10493" max="10493" width="0.44140625" style="213" customWidth="1"/>
    <col min="10494" max="10494" width="6.33203125" style="213" customWidth="1"/>
    <col min="10495" max="10495" width="9.88671875" style="213" customWidth="1"/>
    <col min="10496" max="10496" width="0.44140625" style="213" customWidth="1"/>
    <col min="10497" max="10497" width="5" style="213" customWidth="1"/>
    <col min="10498" max="10498" width="9.109375" style="213"/>
    <col min="10499" max="10499" width="5" style="213" customWidth="1"/>
    <col min="10500" max="10500" width="9.109375" style="213"/>
    <col min="10501" max="10501" width="0.44140625" style="213" customWidth="1"/>
    <col min="10502" max="10502" width="6.33203125" style="213" customWidth="1"/>
    <col min="10503" max="10503" width="9.109375" style="213"/>
    <col min="10504" max="10504" width="0.44140625" style="213" customWidth="1"/>
    <col min="10505" max="10505" width="6.6640625" style="213" customWidth="1"/>
    <col min="10506" max="10506" width="10.44140625" style="213" customWidth="1"/>
    <col min="10507" max="10507" width="0.88671875" style="213" customWidth="1"/>
    <col min="10508" max="10508" width="5" style="213" customWidth="1"/>
    <col min="10509" max="10509" width="9.88671875" style="213" customWidth="1"/>
    <col min="10510" max="10510" width="5" style="213" customWidth="1"/>
    <col min="10511" max="10511" width="10.44140625" style="213" customWidth="1"/>
    <col min="10512" max="10512" width="5" style="213" customWidth="1"/>
    <col min="10513" max="10513" width="9.109375" style="213"/>
    <col min="10514" max="10514" width="5" style="213" customWidth="1"/>
    <col min="10515" max="10515" width="9.109375" style="213"/>
    <col min="10516" max="10516" width="0.44140625" style="213" customWidth="1"/>
    <col min="10517" max="10517" width="6.33203125" style="213" customWidth="1"/>
    <col min="10518" max="10518" width="10.33203125" style="213" customWidth="1"/>
    <col min="10519" max="10519" width="0.44140625" style="213" customWidth="1"/>
    <col min="10520" max="10520" width="6.33203125" style="213" customWidth="1"/>
    <col min="10521" max="10521" width="10.33203125" style="213" customWidth="1"/>
    <col min="10522" max="10522" width="0.88671875" style="213" customWidth="1"/>
    <col min="10523" max="10523" width="6.6640625" style="213" customWidth="1"/>
    <col min="10524" max="10524" width="14.6640625" style="213" customWidth="1"/>
    <col min="10525" max="10743" width="9.109375" style="213"/>
    <col min="10744" max="10744" width="30.109375" style="213" customWidth="1"/>
    <col min="10745" max="10745" width="5" style="213" customWidth="1"/>
    <col min="10746" max="10746" width="9.109375" style="213"/>
    <col min="10747" max="10747" width="5" style="213" customWidth="1"/>
    <col min="10748" max="10748" width="9.109375" style="213"/>
    <col min="10749" max="10749" width="0.44140625" style="213" customWidth="1"/>
    <col min="10750" max="10750" width="6.33203125" style="213" customWidth="1"/>
    <col min="10751" max="10751" width="9.88671875" style="213" customWidth="1"/>
    <col min="10752" max="10752" width="0.44140625" style="213" customWidth="1"/>
    <col min="10753" max="10753" width="5" style="213" customWidth="1"/>
    <col min="10754" max="10754" width="9.109375" style="213"/>
    <col min="10755" max="10755" width="5" style="213" customWidth="1"/>
    <col min="10756" max="10756" width="9.109375" style="213"/>
    <col min="10757" max="10757" width="0.44140625" style="213" customWidth="1"/>
    <col min="10758" max="10758" width="6.33203125" style="213" customWidth="1"/>
    <col min="10759" max="10759" width="9.109375" style="213"/>
    <col min="10760" max="10760" width="0.44140625" style="213" customWidth="1"/>
    <col min="10761" max="10761" width="6.6640625" style="213" customWidth="1"/>
    <col min="10762" max="10762" width="10.44140625" style="213" customWidth="1"/>
    <col min="10763" max="10763" width="0.88671875" style="213" customWidth="1"/>
    <col min="10764" max="10764" width="5" style="213" customWidth="1"/>
    <col min="10765" max="10765" width="9.88671875" style="213" customWidth="1"/>
    <col min="10766" max="10766" width="5" style="213" customWidth="1"/>
    <col min="10767" max="10767" width="10.44140625" style="213" customWidth="1"/>
    <col min="10768" max="10768" width="5" style="213" customWidth="1"/>
    <col min="10769" max="10769" width="9.109375" style="213"/>
    <col min="10770" max="10770" width="5" style="213" customWidth="1"/>
    <col min="10771" max="10771" width="9.109375" style="213"/>
    <col min="10772" max="10772" width="0.44140625" style="213" customWidth="1"/>
    <col min="10773" max="10773" width="6.33203125" style="213" customWidth="1"/>
    <col min="10774" max="10774" width="10.33203125" style="213" customWidth="1"/>
    <col min="10775" max="10775" width="0.44140625" style="213" customWidth="1"/>
    <col min="10776" max="10776" width="6.33203125" style="213" customWidth="1"/>
    <col min="10777" max="10777" width="10.33203125" style="213" customWidth="1"/>
    <col min="10778" max="10778" width="0.88671875" style="213" customWidth="1"/>
    <col min="10779" max="10779" width="6.6640625" style="213" customWidth="1"/>
    <col min="10780" max="10780" width="14.6640625" style="213" customWidth="1"/>
    <col min="10781" max="10999" width="9.109375" style="213"/>
    <col min="11000" max="11000" width="30.109375" style="213" customWidth="1"/>
    <col min="11001" max="11001" width="5" style="213" customWidth="1"/>
    <col min="11002" max="11002" width="9.109375" style="213"/>
    <col min="11003" max="11003" width="5" style="213" customWidth="1"/>
    <col min="11004" max="11004" width="9.109375" style="213"/>
    <col min="11005" max="11005" width="0.44140625" style="213" customWidth="1"/>
    <col min="11006" max="11006" width="6.33203125" style="213" customWidth="1"/>
    <col min="11007" max="11007" width="9.88671875" style="213" customWidth="1"/>
    <col min="11008" max="11008" width="0.44140625" style="213" customWidth="1"/>
    <col min="11009" max="11009" width="5" style="213" customWidth="1"/>
    <col min="11010" max="11010" width="9.109375" style="213"/>
    <col min="11011" max="11011" width="5" style="213" customWidth="1"/>
    <col min="11012" max="11012" width="9.109375" style="213"/>
    <col min="11013" max="11013" width="0.44140625" style="213" customWidth="1"/>
    <col min="11014" max="11014" width="6.33203125" style="213" customWidth="1"/>
    <col min="11015" max="11015" width="9.109375" style="213"/>
    <col min="11016" max="11016" width="0.44140625" style="213" customWidth="1"/>
    <col min="11017" max="11017" width="6.6640625" style="213" customWidth="1"/>
    <col min="11018" max="11018" width="10.44140625" style="213" customWidth="1"/>
    <col min="11019" max="11019" width="0.88671875" style="213" customWidth="1"/>
    <col min="11020" max="11020" width="5" style="213" customWidth="1"/>
    <col min="11021" max="11021" width="9.88671875" style="213" customWidth="1"/>
    <col min="11022" max="11022" width="5" style="213" customWidth="1"/>
    <col min="11023" max="11023" width="10.44140625" style="213" customWidth="1"/>
    <col min="11024" max="11024" width="5" style="213" customWidth="1"/>
    <col min="11025" max="11025" width="9.109375" style="213"/>
    <col min="11026" max="11026" width="5" style="213" customWidth="1"/>
    <col min="11027" max="11027" width="9.109375" style="213"/>
    <col min="11028" max="11028" width="0.44140625" style="213" customWidth="1"/>
    <col min="11029" max="11029" width="6.33203125" style="213" customWidth="1"/>
    <col min="11030" max="11030" width="10.33203125" style="213" customWidth="1"/>
    <col min="11031" max="11031" width="0.44140625" style="213" customWidth="1"/>
    <col min="11032" max="11032" width="6.33203125" style="213" customWidth="1"/>
    <col min="11033" max="11033" width="10.33203125" style="213" customWidth="1"/>
    <col min="11034" max="11034" width="0.88671875" style="213" customWidth="1"/>
    <col min="11035" max="11035" width="6.6640625" style="213" customWidth="1"/>
    <col min="11036" max="11036" width="14.6640625" style="213" customWidth="1"/>
    <col min="11037" max="11255" width="9.109375" style="213"/>
    <col min="11256" max="11256" width="30.109375" style="213" customWidth="1"/>
    <col min="11257" max="11257" width="5" style="213" customWidth="1"/>
    <col min="11258" max="11258" width="9.109375" style="213"/>
    <col min="11259" max="11259" width="5" style="213" customWidth="1"/>
    <col min="11260" max="11260" width="9.109375" style="213"/>
    <col min="11261" max="11261" width="0.44140625" style="213" customWidth="1"/>
    <col min="11262" max="11262" width="6.33203125" style="213" customWidth="1"/>
    <col min="11263" max="11263" width="9.88671875" style="213" customWidth="1"/>
    <col min="11264" max="11264" width="0.44140625" style="213" customWidth="1"/>
    <col min="11265" max="11265" width="5" style="213" customWidth="1"/>
    <col min="11266" max="11266" width="9.109375" style="213"/>
    <col min="11267" max="11267" width="5" style="213" customWidth="1"/>
    <col min="11268" max="11268" width="9.109375" style="213"/>
    <col min="11269" max="11269" width="0.44140625" style="213" customWidth="1"/>
    <col min="11270" max="11270" width="6.33203125" style="213" customWidth="1"/>
    <col min="11271" max="11271" width="9.109375" style="213"/>
    <col min="11272" max="11272" width="0.44140625" style="213" customWidth="1"/>
    <col min="11273" max="11273" width="6.6640625" style="213" customWidth="1"/>
    <col min="11274" max="11274" width="10.44140625" style="213" customWidth="1"/>
    <col min="11275" max="11275" width="0.88671875" style="213" customWidth="1"/>
    <col min="11276" max="11276" width="5" style="213" customWidth="1"/>
    <col min="11277" max="11277" width="9.88671875" style="213" customWidth="1"/>
    <col min="11278" max="11278" width="5" style="213" customWidth="1"/>
    <col min="11279" max="11279" width="10.44140625" style="213" customWidth="1"/>
    <col min="11280" max="11280" width="5" style="213" customWidth="1"/>
    <col min="11281" max="11281" width="9.109375" style="213"/>
    <col min="11282" max="11282" width="5" style="213" customWidth="1"/>
    <col min="11283" max="11283" width="9.109375" style="213"/>
    <col min="11284" max="11284" width="0.44140625" style="213" customWidth="1"/>
    <col min="11285" max="11285" width="6.33203125" style="213" customWidth="1"/>
    <col min="11286" max="11286" width="10.33203125" style="213" customWidth="1"/>
    <col min="11287" max="11287" width="0.44140625" style="213" customWidth="1"/>
    <col min="11288" max="11288" width="6.33203125" style="213" customWidth="1"/>
    <col min="11289" max="11289" width="10.33203125" style="213" customWidth="1"/>
    <col min="11290" max="11290" width="0.88671875" style="213" customWidth="1"/>
    <col min="11291" max="11291" width="6.6640625" style="213" customWidth="1"/>
    <col min="11292" max="11292" width="14.6640625" style="213" customWidth="1"/>
    <col min="11293" max="11511" width="9.109375" style="213"/>
    <col min="11512" max="11512" width="30.109375" style="213" customWidth="1"/>
    <col min="11513" max="11513" width="5" style="213" customWidth="1"/>
    <col min="11514" max="11514" width="9.109375" style="213"/>
    <col min="11515" max="11515" width="5" style="213" customWidth="1"/>
    <col min="11516" max="11516" width="9.109375" style="213"/>
    <col min="11517" max="11517" width="0.44140625" style="213" customWidth="1"/>
    <col min="11518" max="11518" width="6.33203125" style="213" customWidth="1"/>
    <col min="11519" max="11519" width="9.88671875" style="213" customWidth="1"/>
    <col min="11520" max="11520" width="0.44140625" style="213" customWidth="1"/>
    <col min="11521" max="11521" width="5" style="213" customWidth="1"/>
    <col min="11522" max="11522" width="9.109375" style="213"/>
    <col min="11523" max="11523" width="5" style="213" customWidth="1"/>
    <col min="11524" max="11524" width="9.109375" style="213"/>
    <col min="11525" max="11525" width="0.44140625" style="213" customWidth="1"/>
    <col min="11526" max="11526" width="6.33203125" style="213" customWidth="1"/>
    <col min="11527" max="11527" width="9.109375" style="213"/>
    <col min="11528" max="11528" width="0.44140625" style="213" customWidth="1"/>
    <col min="11529" max="11529" width="6.6640625" style="213" customWidth="1"/>
    <col min="11530" max="11530" width="10.44140625" style="213" customWidth="1"/>
    <col min="11531" max="11531" width="0.88671875" style="213" customWidth="1"/>
    <col min="11532" max="11532" width="5" style="213" customWidth="1"/>
    <col min="11533" max="11533" width="9.88671875" style="213" customWidth="1"/>
    <col min="11534" max="11534" width="5" style="213" customWidth="1"/>
    <col min="11535" max="11535" width="10.44140625" style="213" customWidth="1"/>
    <col min="11536" max="11536" width="5" style="213" customWidth="1"/>
    <col min="11537" max="11537" width="9.109375" style="213"/>
    <col min="11538" max="11538" width="5" style="213" customWidth="1"/>
    <col min="11539" max="11539" width="9.109375" style="213"/>
    <col min="11540" max="11540" width="0.44140625" style="213" customWidth="1"/>
    <col min="11541" max="11541" width="6.33203125" style="213" customWidth="1"/>
    <col min="11542" max="11542" width="10.33203125" style="213" customWidth="1"/>
    <col min="11543" max="11543" width="0.44140625" style="213" customWidth="1"/>
    <col min="11544" max="11544" width="6.33203125" style="213" customWidth="1"/>
    <col min="11545" max="11545" width="10.33203125" style="213" customWidth="1"/>
    <col min="11546" max="11546" width="0.88671875" style="213" customWidth="1"/>
    <col min="11547" max="11547" width="6.6640625" style="213" customWidth="1"/>
    <col min="11548" max="11548" width="14.6640625" style="213" customWidth="1"/>
    <col min="11549" max="11767" width="9.109375" style="213"/>
    <col min="11768" max="11768" width="30.109375" style="213" customWidth="1"/>
    <col min="11769" max="11769" width="5" style="213" customWidth="1"/>
    <col min="11770" max="11770" width="9.109375" style="213"/>
    <col min="11771" max="11771" width="5" style="213" customWidth="1"/>
    <col min="11772" max="11772" width="9.109375" style="213"/>
    <col min="11773" max="11773" width="0.44140625" style="213" customWidth="1"/>
    <col min="11774" max="11774" width="6.33203125" style="213" customWidth="1"/>
    <col min="11775" max="11775" width="9.88671875" style="213" customWidth="1"/>
    <col min="11776" max="11776" width="0.44140625" style="213" customWidth="1"/>
    <col min="11777" max="11777" width="5" style="213" customWidth="1"/>
    <col min="11778" max="11778" width="9.109375" style="213"/>
    <col min="11779" max="11779" width="5" style="213" customWidth="1"/>
    <col min="11780" max="11780" width="9.109375" style="213"/>
    <col min="11781" max="11781" width="0.44140625" style="213" customWidth="1"/>
    <col min="11782" max="11782" width="6.33203125" style="213" customWidth="1"/>
    <col min="11783" max="11783" width="9.109375" style="213"/>
    <col min="11784" max="11784" width="0.44140625" style="213" customWidth="1"/>
    <col min="11785" max="11785" width="6.6640625" style="213" customWidth="1"/>
    <col min="11786" max="11786" width="10.44140625" style="213" customWidth="1"/>
    <col min="11787" max="11787" width="0.88671875" style="213" customWidth="1"/>
    <col min="11788" max="11788" width="5" style="213" customWidth="1"/>
    <col min="11789" max="11789" width="9.88671875" style="213" customWidth="1"/>
    <col min="11790" max="11790" width="5" style="213" customWidth="1"/>
    <col min="11791" max="11791" width="10.44140625" style="213" customWidth="1"/>
    <col min="11792" max="11792" width="5" style="213" customWidth="1"/>
    <col min="11793" max="11793" width="9.109375" style="213"/>
    <col min="11794" max="11794" width="5" style="213" customWidth="1"/>
    <col min="11795" max="11795" width="9.109375" style="213"/>
    <col min="11796" max="11796" width="0.44140625" style="213" customWidth="1"/>
    <col min="11797" max="11797" width="6.33203125" style="213" customWidth="1"/>
    <col min="11798" max="11798" width="10.33203125" style="213" customWidth="1"/>
    <col min="11799" max="11799" width="0.44140625" style="213" customWidth="1"/>
    <col min="11800" max="11800" width="6.33203125" style="213" customWidth="1"/>
    <col min="11801" max="11801" width="10.33203125" style="213" customWidth="1"/>
    <col min="11802" max="11802" width="0.88671875" style="213" customWidth="1"/>
    <col min="11803" max="11803" width="6.6640625" style="213" customWidth="1"/>
    <col min="11804" max="11804" width="14.6640625" style="213" customWidth="1"/>
    <col min="11805" max="12023" width="9.109375" style="213"/>
    <col min="12024" max="12024" width="30.109375" style="213" customWidth="1"/>
    <col min="12025" max="12025" width="5" style="213" customWidth="1"/>
    <col min="12026" max="12026" width="9.109375" style="213"/>
    <col min="12027" max="12027" width="5" style="213" customWidth="1"/>
    <col min="12028" max="12028" width="9.109375" style="213"/>
    <col min="12029" max="12029" width="0.44140625" style="213" customWidth="1"/>
    <col min="12030" max="12030" width="6.33203125" style="213" customWidth="1"/>
    <col min="12031" max="12031" width="9.88671875" style="213" customWidth="1"/>
    <col min="12032" max="12032" width="0.44140625" style="213" customWidth="1"/>
    <col min="12033" max="12033" width="5" style="213" customWidth="1"/>
    <col min="12034" max="12034" width="9.109375" style="213"/>
    <col min="12035" max="12035" width="5" style="213" customWidth="1"/>
    <col min="12036" max="12036" width="9.109375" style="213"/>
    <col min="12037" max="12037" width="0.44140625" style="213" customWidth="1"/>
    <col min="12038" max="12038" width="6.33203125" style="213" customWidth="1"/>
    <col min="12039" max="12039" width="9.109375" style="213"/>
    <col min="12040" max="12040" width="0.44140625" style="213" customWidth="1"/>
    <col min="12041" max="12041" width="6.6640625" style="213" customWidth="1"/>
    <col min="12042" max="12042" width="10.44140625" style="213" customWidth="1"/>
    <col min="12043" max="12043" width="0.88671875" style="213" customWidth="1"/>
    <col min="12044" max="12044" width="5" style="213" customWidth="1"/>
    <col min="12045" max="12045" width="9.88671875" style="213" customWidth="1"/>
    <col min="12046" max="12046" width="5" style="213" customWidth="1"/>
    <col min="12047" max="12047" width="10.44140625" style="213" customWidth="1"/>
    <col min="12048" max="12048" width="5" style="213" customWidth="1"/>
    <col min="12049" max="12049" width="9.109375" style="213"/>
    <col min="12050" max="12050" width="5" style="213" customWidth="1"/>
    <col min="12051" max="12051" width="9.109375" style="213"/>
    <col min="12052" max="12052" width="0.44140625" style="213" customWidth="1"/>
    <col min="12053" max="12053" width="6.33203125" style="213" customWidth="1"/>
    <col min="12054" max="12054" width="10.33203125" style="213" customWidth="1"/>
    <col min="12055" max="12055" width="0.44140625" style="213" customWidth="1"/>
    <col min="12056" max="12056" width="6.33203125" style="213" customWidth="1"/>
    <col min="12057" max="12057" width="10.33203125" style="213" customWidth="1"/>
    <col min="12058" max="12058" width="0.88671875" style="213" customWidth="1"/>
    <col min="12059" max="12059" width="6.6640625" style="213" customWidth="1"/>
    <col min="12060" max="12060" width="14.6640625" style="213" customWidth="1"/>
    <col min="12061" max="12279" width="9.109375" style="213"/>
    <col min="12280" max="12280" width="30.109375" style="213" customWidth="1"/>
    <col min="12281" max="12281" width="5" style="213" customWidth="1"/>
    <col min="12282" max="12282" width="9.109375" style="213"/>
    <col min="12283" max="12283" width="5" style="213" customWidth="1"/>
    <col min="12284" max="12284" width="9.109375" style="213"/>
    <col min="12285" max="12285" width="0.44140625" style="213" customWidth="1"/>
    <col min="12286" max="12286" width="6.33203125" style="213" customWidth="1"/>
    <col min="12287" max="12287" width="9.88671875" style="213" customWidth="1"/>
    <col min="12288" max="12288" width="0.44140625" style="213" customWidth="1"/>
    <col min="12289" max="12289" width="5" style="213" customWidth="1"/>
    <col min="12290" max="12290" width="9.109375" style="213"/>
    <col min="12291" max="12291" width="5" style="213" customWidth="1"/>
    <col min="12292" max="12292" width="9.109375" style="213"/>
    <col min="12293" max="12293" width="0.44140625" style="213" customWidth="1"/>
    <col min="12294" max="12294" width="6.33203125" style="213" customWidth="1"/>
    <col min="12295" max="12295" width="9.109375" style="213"/>
    <col min="12296" max="12296" width="0.44140625" style="213" customWidth="1"/>
    <col min="12297" max="12297" width="6.6640625" style="213" customWidth="1"/>
    <col min="12298" max="12298" width="10.44140625" style="213" customWidth="1"/>
    <col min="12299" max="12299" width="0.88671875" style="213" customWidth="1"/>
    <col min="12300" max="12300" width="5" style="213" customWidth="1"/>
    <col min="12301" max="12301" width="9.88671875" style="213" customWidth="1"/>
    <col min="12302" max="12302" width="5" style="213" customWidth="1"/>
    <col min="12303" max="12303" width="10.44140625" style="213" customWidth="1"/>
    <col min="12304" max="12304" width="5" style="213" customWidth="1"/>
    <col min="12305" max="12305" width="9.109375" style="213"/>
    <col min="12306" max="12306" width="5" style="213" customWidth="1"/>
    <col min="12307" max="12307" width="9.109375" style="213"/>
    <col min="12308" max="12308" width="0.44140625" style="213" customWidth="1"/>
    <col min="12309" max="12309" width="6.33203125" style="213" customWidth="1"/>
    <col min="12310" max="12310" width="10.33203125" style="213" customWidth="1"/>
    <col min="12311" max="12311" width="0.44140625" style="213" customWidth="1"/>
    <col min="12312" max="12312" width="6.33203125" style="213" customWidth="1"/>
    <col min="12313" max="12313" width="10.33203125" style="213" customWidth="1"/>
    <col min="12314" max="12314" width="0.88671875" style="213" customWidth="1"/>
    <col min="12315" max="12315" width="6.6640625" style="213" customWidth="1"/>
    <col min="12316" max="12316" width="14.6640625" style="213" customWidth="1"/>
    <col min="12317" max="12535" width="9.109375" style="213"/>
    <col min="12536" max="12536" width="30.109375" style="213" customWidth="1"/>
    <col min="12537" max="12537" width="5" style="213" customWidth="1"/>
    <col min="12538" max="12538" width="9.109375" style="213"/>
    <col min="12539" max="12539" width="5" style="213" customWidth="1"/>
    <col min="12540" max="12540" width="9.109375" style="213"/>
    <col min="12541" max="12541" width="0.44140625" style="213" customWidth="1"/>
    <col min="12542" max="12542" width="6.33203125" style="213" customWidth="1"/>
    <col min="12543" max="12543" width="9.88671875" style="213" customWidth="1"/>
    <col min="12544" max="12544" width="0.44140625" style="213" customWidth="1"/>
    <col min="12545" max="12545" width="5" style="213" customWidth="1"/>
    <col min="12546" max="12546" width="9.109375" style="213"/>
    <col min="12547" max="12547" width="5" style="213" customWidth="1"/>
    <col min="12548" max="12548" width="9.109375" style="213"/>
    <col min="12549" max="12549" width="0.44140625" style="213" customWidth="1"/>
    <col min="12550" max="12550" width="6.33203125" style="213" customWidth="1"/>
    <col min="12551" max="12551" width="9.109375" style="213"/>
    <col min="12552" max="12552" width="0.44140625" style="213" customWidth="1"/>
    <col min="12553" max="12553" width="6.6640625" style="213" customWidth="1"/>
    <col min="12554" max="12554" width="10.44140625" style="213" customWidth="1"/>
    <col min="12555" max="12555" width="0.88671875" style="213" customWidth="1"/>
    <col min="12556" max="12556" width="5" style="213" customWidth="1"/>
    <col min="12557" max="12557" width="9.88671875" style="213" customWidth="1"/>
    <col min="12558" max="12558" width="5" style="213" customWidth="1"/>
    <col min="12559" max="12559" width="10.44140625" style="213" customWidth="1"/>
    <col min="12560" max="12560" width="5" style="213" customWidth="1"/>
    <col min="12561" max="12561" width="9.109375" style="213"/>
    <col min="12562" max="12562" width="5" style="213" customWidth="1"/>
    <col min="12563" max="12563" width="9.109375" style="213"/>
    <col min="12564" max="12564" width="0.44140625" style="213" customWidth="1"/>
    <col min="12565" max="12565" width="6.33203125" style="213" customWidth="1"/>
    <col min="12566" max="12566" width="10.33203125" style="213" customWidth="1"/>
    <col min="12567" max="12567" width="0.44140625" style="213" customWidth="1"/>
    <col min="12568" max="12568" width="6.33203125" style="213" customWidth="1"/>
    <col min="12569" max="12569" width="10.33203125" style="213" customWidth="1"/>
    <col min="12570" max="12570" width="0.88671875" style="213" customWidth="1"/>
    <col min="12571" max="12571" width="6.6640625" style="213" customWidth="1"/>
    <col min="12572" max="12572" width="14.6640625" style="213" customWidth="1"/>
    <col min="12573" max="12791" width="9.109375" style="213"/>
    <col min="12792" max="12792" width="30.109375" style="213" customWidth="1"/>
    <col min="12793" max="12793" width="5" style="213" customWidth="1"/>
    <col min="12794" max="12794" width="9.109375" style="213"/>
    <col min="12795" max="12795" width="5" style="213" customWidth="1"/>
    <col min="12796" max="12796" width="9.109375" style="213"/>
    <col min="12797" max="12797" width="0.44140625" style="213" customWidth="1"/>
    <col min="12798" max="12798" width="6.33203125" style="213" customWidth="1"/>
    <col min="12799" max="12799" width="9.88671875" style="213" customWidth="1"/>
    <col min="12800" max="12800" width="0.44140625" style="213" customWidth="1"/>
    <col min="12801" max="12801" width="5" style="213" customWidth="1"/>
    <col min="12802" max="12802" width="9.109375" style="213"/>
    <col min="12803" max="12803" width="5" style="213" customWidth="1"/>
    <col min="12804" max="12804" width="9.109375" style="213"/>
    <col min="12805" max="12805" width="0.44140625" style="213" customWidth="1"/>
    <col min="12806" max="12806" width="6.33203125" style="213" customWidth="1"/>
    <col min="12807" max="12807" width="9.109375" style="213"/>
    <col min="12808" max="12808" width="0.44140625" style="213" customWidth="1"/>
    <col min="12809" max="12809" width="6.6640625" style="213" customWidth="1"/>
    <col min="12810" max="12810" width="10.44140625" style="213" customWidth="1"/>
    <col min="12811" max="12811" width="0.88671875" style="213" customWidth="1"/>
    <col min="12812" max="12812" width="5" style="213" customWidth="1"/>
    <col min="12813" max="12813" width="9.88671875" style="213" customWidth="1"/>
    <col min="12814" max="12814" width="5" style="213" customWidth="1"/>
    <col min="12815" max="12815" width="10.44140625" style="213" customWidth="1"/>
    <col min="12816" max="12816" width="5" style="213" customWidth="1"/>
    <col min="12817" max="12817" width="9.109375" style="213"/>
    <col min="12818" max="12818" width="5" style="213" customWidth="1"/>
    <col min="12819" max="12819" width="9.109375" style="213"/>
    <col min="12820" max="12820" width="0.44140625" style="213" customWidth="1"/>
    <col min="12821" max="12821" width="6.33203125" style="213" customWidth="1"/>
    <col min="12822" max="12822" width="10.33203125" style="213" customWidth="1"/>
    <col min="12823" max="12823" width="0.44140625" style="213" customWidth="1"/>
    <col min="12824" max="12824" width="6.33203125" style="213" customWidth="1"/>
    <col min="12825" max="12825" width="10.33203125" style="213" customWidth="1"/>
    <col min="12826" max="12826" width="0.88671875" style="213" customWidth="1"/>
    <col min="12827" max="12827" width="6.6640625" style="213" customWidth="1"/>
    <col min="12828" max="12828" width="14.6640625" style="213" customWidth="1"/>
    <col min="12829" max="13047" width="9.109375" style="213"/>
    <col min="13048" max="13048" width="30.109375" style="213" customWidth="1"/>
    <col min="13049" max="13049" width="5" style="213" customWidth="1"/>
    <col min="13050" max="13050" width="9.109375" style="213"/>
    <col min="13051" max="13051" width="5" style="213" customWidth="1"/>
    <col min="13052" max="13052" width="9.109375" style="213"/>
    <col min="13053" max="13053" width="0.44140625" style="213" customWidth="1"/>
    <col min="13054" max="13054" width="6.33203125" style="213" customWidth="1"/>
    <col min="13055" max="13055" width="9.88671875" style="213" customWidth="1"/>
    <col min="13056" max="13056" width="0.44140625" style="213" customWidth="1"/>
    <col min="13057" max="13057" width="5" style="213" customWidth="1"/>
    <col min="13058" max="13058" width="9.109375" style="213"/>
    <col min="13059" max="13059" width="5" style="213" customWidth="1"/>
    <col min="13060" max="13060" width="9.109375" style="213"/>
    <col min="13061" max="13061" width="0.44140625" style="213" customWidth="1"/>
    <col min="13062" max="13062" width="6.33203125" style="213" customWidth="1"/>
    <col min="13063" max="13063" width="9.109375" style="213"/>
    <col min="13064" max="13064" width="0.44140625" style="213" customWidth="1"/>
    <col min="13065" max="13065" width="6.6640625" style="213" customWidth="1"/>
    <col min="13066" max="13066" width="10.44140625" style="213" customWidth="1"/>
    <col min="13067" max="13067" width="0.88671875" style="213" customWidth="1"/>
    <col min="13068" max="13068" width="5" style="213" customWidth="1"/>
    <col min="13069" max="13069" width="9.88671875" style="213" customWidth="1"/>
    <col min="13070" max="13070" width="5" style="213" customWidth="1"/>
    <col min="13071" max="13071" width="10.44140625" style="213" customWidth="1"/>
    <col min="13072" max="13072" width="5" style="213" customWidth="1"/>
    <col min="13073" max="13073" width="9.109375" style="213"/>
    <col min="13074" max="13074" width="5" style="213" customWidth="1"/>
    <col min="13075" max="13075" width="9.109375" style="213"/>
    <col min="13076" max="13076" width="0.44140625" style="213" customWidth="1"/>
    <col min="13077" max="13077" width="6.33203125" style="213" customWidth="1"/>
    <col min="13078" max="13078" width="10.33203125" style="213" customWidth="1"/>
    <col min="13079" max="13079" width="0.44140625" style="213" customWidth="1"/>
    <col min="13080" max="13080" width="6.33203125" style="213" customWidth="1"/>
    <col min="13081" max="13081" width="10.33203125" style="213" customWidth="1"/>
    <col min="13082" max="13082" width="0.88671875" style="213" customWidth="1"/>
    <col min="13083" max="13083" width="6.6640625" style="213" customWidth="1"/>
    <col min="13084" max="13084" width="14.6640625" style="213" customWidth="1"/>
    <col min="13085" max="13303" width="9.109375" style="213"/>
    <col min="13304" max="13304" width="30.109375" style="213" customWidth="1"/>
    <col min="13305" max="13305" width="5" style="213" customWidth="1"/>
    <col min="13306" max="13306" width="9.109375" style="213"/>
    <col min="13307" max="13307" width="5" style="213" customWidth="1"/>
    <col min="13308" max="13308" width="9.109375" style="213"/>
    <col min="13309" max="13309" width="0.44140625" style="213" customWidth="1"/>
    <col min="13310" max="13310" width="6.33203125" style="213" customWidth="1"/>
    <col min="13311" max="13311" width="9.88671875" style="213" customWidth="1"/>
    <col min="13312" max="13312" width="0.44140625" style="213" customWidth="1"/>
    <col min="13313" max="13313" width="5" style="213" customWidth="1"/>
    <col min="13314" max="13314" width="9.109375" style="213"/>
    <col min="13315" max="13315" width="5" style="213" customWidth="1"/>
    <col min="13316" max="13316" width="9.109375" style="213"/>
    <col min="13317" max="13317" width="0.44140625" style="213" customWidth="1"/>
    <col min="13318" max="13318" width="6.33203125" style="213" customWidth="1"/>
    <col min="13319" max="13319" width="9.109375" style="213"/>
    <col min="13320" max="13320" width="0.44140625" style="213" customWidth="1"/>
    <col min="13321" max="13321" width="6.6640625" style="213" customWidth="1"/>
    <col min="13322" max="13322" width="10.44140625" style="213" customWidth="1"/>
    <col min="13323" max="13323" width="0.88671875" style="213" customWidth="1"/>
    <col min="13324" max="13324" width="5" style="213" customWidth="1"/>
    <col min="13325" max="13325" width="9.88671875" style="213" customWidth="1"/>
    <col min="13326" max="13326" width="5" style="213" customWidth="1"/>
    <col min="13327" max="13327" width="10.44140625" style="213" customWidth="1"/>
    <col min="13328" max="13328" width="5" style="213" customWidth="1"/>
    <col min="13329" max="13329" width="9.109375" style="213"/>
    <col min="13330" max="13330" width="5" style="213" customWidth="1"/>
    <col min="13331" max="13331" width="9.109375" style="213"/>
    <col min="13332" max="13332" width="0.44140625" style="213" customWidth="1"/>
    <col min="13333" max="13333" width="6.33203125" style="213" customWidth="1"/>
    <col min="13334" max="13334" width="10.33203125" style="213" customWidth="1"/>
    <col min="13335" max="13335" width="0.44140625" style="213" customWidth="1"/>
    <col min="13336" max="13336" width="6.33203125" style="213" customWidth="1"/>
    <col min="13337" max="13337" width="10.33203125" style="213" customWidth="1"/>
    <col min="13338" max="13338" width="0.88671875" style="213" customWidth="1"/>
    <col min="13339" max="13339" width="6.6640625" style="213" customWidth="1"/>
    <col min="13340" max="13340" width="14.6640625" style="213" customWidth="1"/>
    <col min="13341" max="13559" width="9.109375" style="213"/>
    <col min="13560" max="13560" width="30.109375" style="213" customWidth="1"/>
    <col min="13561" max="13561" width="5" style="213" customWidth="1"/>
    <col min="13562" max="13562" width="9.109375" style="213"/>
    <col min="13563" max="13563" width="5" style="213" customWidth="1"/>
    <col min="13564" max="13564" width="9.109375" style="213"/>
    <col min="13565" max="13565" width="0.44140625" style="213" customWidth="1"/>
    <col min="13566" max="13566" width="6.33203125" style="213" customWidth="1"/>
    <col min="13567" max="13567" width="9.88671875" style="213" customWidth="1"/>
    <col min="13568" max="13568" width="0.44140625" style="213" customWidth="1"/>
    <col min="13569" max="13569" width="5" style="213" customWidth="1"/>
    <col min="13570" max="13570" width="9.109375" style="213"/>
    <col min="13571" max="13571" width="5" style="213" customWidth="1"/>
    <col min="13572" max="13572" width="9.109375" style="213"/>
    <col min="13573" max="13573" width="0.44140625" style="213" customWidth="1"/>
    <col min="13574" max="13574" width="6.33203125" style="213" customWidth="1"/>
    <col min="13575" max="13575" width="9.109375" style="213"/>
    <col min="13576" max="13576" width="0.44140625" style="213" customWidth="1"/>
    <col min="13577" max="13577" width="6.6640625" style="213" customWidth="1"/>
    <col min="13578" max="13578" width="10.44140625" style="213" customWidth="1"/>
    <col min="13579" max="13579" width="0.88671875" style="213" customWidth="1"/>
    <col min="13580" max="13580" width="5" style="213" customWidth="1"/>
    <col min="13581" max="13581" width="9.88671875" style="213" customWidth="1"/>
    <col min="13582" max="13582" width="5" style="213" customWidth="1"/>
    <col min="13583" max="13583" width="10.44140625" style="213" customWidth="1"/>
    <col min="13584" max="13584" width="5" style="213" customWidth="1"/>
    <col min="13585" max="13585" width="9.109375" style="213"/>
    <col min="13586" max="13586" width="5" style="213" customWidth="1"/>
    <col min="13587" max="13587" width="9.109375" style="213"/>
    <col min="13588" max="13588" width="0.44140625" style="213" customWidth="1"/>
    <col min="13589" max="13589" width="6.33203125" style="213" customWidth="1"/>
    <col min="13590" max="13590" width="10.33203125" style="213" customWidth="1"/>
    <col min="13591" max="13591" width="0.44140625" style="213" customWidth="1"/>
    <col min="13592" max="13592" width="6.33203125" style="213" customWidth="1"/>
    <col min="13593" max="13593" width="10.33203125" style="213" customWidth="1"/>
    <col min="13594" max="13594" width="0.88671875" style="213" customWidth="1"/>
    <col min="13595" max="13595" width="6.6640625" style="213" customWidth="1"/>
    <col min="13596" max="13596" width="14.6640625" style="213" customWidth="1"/>
    <col min="13597" max="13815" width="9.109375" style="213"/>
    <col min="13816" max="13816" width="30.109375" style="213" customWidth="1"/>
    <col min="13817" max="13817" width="5" style="213" customWidth="1"/>
    <col min="13818" max="13818" width="9.109375" style="213"/>
    <col min="13819" max="13819" width="5" style="213" customWidth="1"/>
    <col min="13820" max="13820" width="9.109375" style="213"/>
    <col min="13821" max="13821" width="0.44140625" style="213" customWidth="1"/>
    <col min="13822" max="13822" width="6.33203125" style="213" customWidth="1"/>
    <col min="13823" max="13823" width="9.88671875" style="213" customWidth="1"/>
    <col min="13824" max="13824" width="0.44140625" style="213" customWidth="1"/>
    <col min="13825" max="13825" width="5" style="213" customWidth="1"/>
    <col min="13826" max="13826" width="9.109375" style="213"/>
    <col min="13827" max="13827" width="5" style="213" customWidth="1"/>
    <col min="13828" max="13828" width="9.109375" style="213"/>
    <col min="13829" max="13829" width="0.44140625" style="213" customWidth="1"/>
    <col min="13830" max="13830" width="6.33203125" style="213" customWidth="1"/>
    <col min="13831" max="13831" width="9.109375" style="213"/>
    <col min="13832" max="13832" width="0.44140625" style="213" customWidth="1"/>
    <col min="13833" max="13833" width="6.6640625" style="213" customWidth="1"/>
    <col min="13834" max="13834" width="10.44140625" style="213" customWidth="1"/>
    <col min="13835" max="13835" width="0.88671875" style="213" customWidth="1"/>
    <col min="13836" max="13836" width="5" style="213" customWidth="1"/>
    <col min="13837" max="13837" width="9.88671875" style="213" customWidth="1"/>
    <col min="13838" max="13838" width="5" style="213" customWidth="1"/>
    <col min="13839" max="13839" width="10.44140625" style="213" customWidth="1"/>
    <col min="13840" max="13840" width="5" style="213" customWidth="1"/>
    <col min="13841" max="13841" width="9.109375" style="213"/>
    <col min="13842" max="13842" width="5" style="213" customWidth="1"/>
    <col min="13843" max="13843" width="9.109375" style="213"/>
    <col min="13844" max="13844" width="0.44140625" style="213" customWidth="1"/>
    <col min="13845" max="13845" width="6.33203125" style="213" customWidth="1"/>
    <col min="13846" max="13846" width="10.33203125" style="213" customWidth="1"/>
    <col min="13847" max="13847" width="0.44140625" style="213" customWidth="1"/>
    <col min="13848" max="13848" width="6.33203125" style="213" customWidth="1"/>
    <col min="13849" max="13849" width="10.33203125" style="213" customWidth="1"/>
    <col min="13850" max="13850" width="0.88671875" style="213" customWidth="1"/>
    <col min="13851" max="13851" width="6.6640625" style="213" customWidth="1"/>
    <col min="13852" max="13852" width="14.6640625" style="213" customWidth="1"/>
    <col min="13853" max="14071" width="9.109375" style="213"/>
    <col min="14072" max="14072" width="30.109375" style="213" customWidth="1"/>
    <col min="14073" max="14073" width="5" style="213" customWidth="1"/>
    <col min="14074" max="14074" width="9.109375" style="213"/>
    <col min="14075" max="14075" width="5" style="213" customWidth="1"/>
    <col min="14076" max="14076" width="9.109375" style="213"/>
    <col min="14077" max="14077" width="0.44140625" style="213" customWidth="1"/>
    <col min="14078" max="14078" width="6.33203125" style="213" customWidth="1"/>
    <col min="14079" max="14079" width="9.88671875" style="213" customWidth="1"/>
    <col min="14080" max="14080" width="0.44140625" style="213" customWidth="1"/>
    <col min="14081" max="14081" width="5" style="213" customWidth="1"/>
    <col min="14082" max="14082" width="9.109375" style="213"/>
    <col min="14083" max="14083" width="5" style="213" customWidth="1"/>
    <col min="14084" max="14084" width="9.109375" style="213"/>
    <col min="14085" max="14085" width="0.44140625" style="213" customWidth="1"/>
    <col min="14086" max="14086" width="6.33203125" style="213" customWidth="1"/>
    <col min="14087" max="14087" width="9.109375" style="213"/>
    <col min="14088" max="14088" width="0.44140625" style="213" customWidth="1"/>
    <col min="14089" max="14089" width="6.6640625" style="213" customWidth="1"/>
    <col min="14090" max="14090" width="10.44140625" style="213" customWidth="1"/>
    <col min="14091" max="14091" width="0.88671875" style="213" customWidth="1"/>
    <col min="14092" max="14092" width="5" style="213" customWidth="1"/>
    <col min="14093" max="14093" width="9.88671875" style="213" customWidth="1"/>
    <col min="14094" max="14094" width="5" style="213" customWidth="1"/>
    <col min="14095" max="14095" width="10.44140625" style="213" customWidth="1"/>
    <col min="14096" max="14096" width="5" style="213" customWidth="1"/>
    <col min="14097" max="14097" width="9.109375" style="213"/>
    <col min="14098" max="14098" width="5" style="213" customWidth="1"/>
    <col min="14099" max="14099" width="9.109375" style="213"/>
    <col min="14100" max="14100" width="0.44140625" style="213" customWidth="1"/>
    <col min="14101" max="14101" width="6.33203125" style="213" customWidth="1"/>
    <col min="14102" max="14102" width="10.33203125" style="213" customWidth="1"/>
    <col min="14103" max="14103" width="0.44140625" style="213" customWidth="1"/>
    <col min="14104" max="14104" width="6.33203125" style="213" customWidth="1"/>
    <col min="14105" max="14105" width="10.33203125" style="213" customWidth="1"/>
    <col min="14106" max="14106" width="0.88671875" style="213" customWidth="1"/>
    <col min="14107" max="14107" width="6.6640625" style="213" customWidth="1"/>
    <col min="14108" max="14108" width="14.6640625" style="213" customWidth="1"/>
    <col min="14109" max="14327" width="9.109375" style="213"/>
    <col min="14328" max="14328" width="30.109375" style="213" customWidth="1"/>
    <col min="14329" max="14329" width="5" style="213" customWidth="1"/>
    <col min="14330" max="14330" width="9.109375" style="213"/>
    <col min="14331" max="14331" width="5" style="213" customWidth="1"/>
    <col min="14332" max="14332" width="9.109375" style="213"/>
    <col min="14333" max="14333" width="0.44140625" style="213" customWidth="1"/>
    <col min="14334" max="14334" width="6.33203125" style="213" customWidth="1"/>
    <col min="14335" max="14335" width="9.88671875" style="213" customWidth="1"/>
    <col min="14336" max="14336" width="0.44140625" style="213" customWidth="1"/>
    <col min="14337" max="14337" width="5" style="213" customWidth="1"/>
    <col min="14338" max="14338" width="9.109375" style="213"/>
    <col min="14339" max="14339" width="5" style="213" customWidth="1"/>
    <col min="14340" max="14340" width="9.109375" style="213"/>
    <col min="14341" max="14341" width="0.44140625" style="213" customWidth="1"/>
    <col min="14342" max="14342" width="6.33203125" style="213" customWidth="1"/>
    <col min="14343" max="14343" width="9.109375" style="213"/>
    <col min="14344" max="14344" width="0.44140625" style="213" customWidth="1"/>
    <col min="14345" max="14345" width="6.6640625" style="213" customWidth="1"/>
    <col min="14346" max="14346" width="10.44140625" style="213" customWidth="1"/>
    <col min="14347" max="14347" width="0.88671875" style="213" customWidth="1"/>
    <col min="14348" max="14348" width="5" style="213" customWidth="1"/>
    <col min="14349" max="14349" width="9.88671875" style="213" customWidth="1"/>
    <col min="14350" max="14350" width="5" style="213" customWidth="1"/>
    <col min="14351" max="14351" width="10.44140625" style="213" customWidth="1"/>
    <col min="14352" max="14352" width="5" style="213" customWidth="1"/>
    <col min="14353" max="14353" width="9.109375" style="213"/>
    <col min="14354" max="14354" width="5" style="213" customWidth="1"/>
    <col min="14355" max="14355" width="9.109375" style="213"/>
    <col min="14356" max="14356" width="0.44140625" style="213" customWidth="1"/>
    <col min="14357" max="14357" width="6.33203125" style="213" customWidth="1"/>
    <col min="14358" max="14358" width="10.33203125" style="213" customWidth="1"/>
    <col min="14359" max="14359" width="0.44140625" style="213" customWidth="1"/>
    <col min="14360" max="14360" width="6.33203125" style="213" customWidth="1"/>
    <col min="14361" max="14361" width="10.33203125" style="213" customWidth="1"/>
    <col min="14362" max="14362" width="0.88671875" style="213" customWidth="1"/>
    <col min="14363" max="14363" width="6.6640625" style="213" customWidth="1"/>
    <col min="14364" max="14364" width="14.6640625" style="213" customWidth="1"/>
    <col min="14365" max="14583" width="9.109375" style="213"/>
    <col min="14584" max="14584" width="30.109375" style="213" customWidth="1"/>
    <col min="14585" max="14585" width="5" style="213" customWidth="1"/>
    <col min="14586" max="14586" width="9.109375" style="213"/>
    <col min="14587" max="14587" width="5" style="213" customWidth="1"/>
    <col min="14588" max="14588" width="9.109375" style="213"/>
    <col min="14589" max="14589" width="0.44140625" style="213" customWidth="1"/>
    <col min="14590" max="14590" width="6.33203125" style="213" customWidth="1"/>
    <col min="14591" max="14591" width="9.88671875" style="213" customWidth="1"/>
    <col min="14592" max="14592" width="0.44140625" style="213" customWidth="1"/>
    <col min="14593" max="14593" width="5" style="213" customWidth="1"/>
    <col min="14594" max="14594" width="9.109375" style="213"/>
    <col min="14595" max="14595" width="5" style="213" customWidth="1"/>
    <col min="14596" max="14596" width="9.109375" style="213"/>
    <col min="14597" max="14597" width="0.44140625" style="213" customWidth="1"/>
    <col min="14598" max="14598" width="6.33203125" style="213" customWidth="1"/>
    <col min="14599" max="14599" width="9.109375" style="213"/>
    <col min="14600" max="14600" width="0.44140625" style="213" customWidth="1"/>
    <col min="14601" max="14601" width="6.6640625" style="213" customWidth="1"/>
    <col min="14602" max="14602" width="10.44140625" style="213" customWidth="1"/>
    <col min="14603" max="14603" width="0.88671875" style="213" customWidth="1"/>
    <col min="14604" max="14604" width="5" style="213" customWidth="1"/>
    <col min="14605" max="14605" width="9.88671875" style="213" customWidth="1"/>
    <col min="14606" max="14606" width="5" style="213" customWidth="1"/>
    <col min="14607" max="14607" width="10.44140625" style="213" customWidth="1"/>
    <col min="14608" max="14608" width="5" style="213" customWidth="1"/>
    <col min="14609" max="14609" width="9.109375" style="213"/>
    <col min="14610" max="14610" width="5" style="213" customWidth="1"/>
    <col min="14611" max="14611" width="9.109375" style="213"/>
    <col min="14612" max="14612" width="0.44140625" style="213" customWidth="1"/>
    <col min="14613" max="14613" width="6.33203125" style="213" customWidth="1"/>
    <col min="14614" max="14614" width="10.33203125" style="213" customWidth="1"/>
    <col min="14615" max="14615" width="0.44140625" style="213" customWidth="1"/>
    <col min="14616" max="14616" width="6.33203125" style="213" customWidth="1"/>
    <col min="14617" max="14617" width="10.33203125" style="213" customWidth="1"/>
    <col min="14618" max="14618" width="0.88671875" style="213" customWidth="1"/>
    <col min="14619" max="14619" width="6.6640625" style="213" customWidth="1"/>
    <col min="14620" max="14620" width="14.6640625" style="213" customWidth="1"/>
    <col min="14621" max="14839" width="9.109375" style="213"/>
    <col min="14840" max="14840" width="30.109375" style="213" customWidth="1"/>
    <col min="14841" max="14841" width="5" style="213" customWidth="1"/>
    <col min="14842" max="14842" width="9.109375" style="213"/>
    <col min="14843" max="14843" width="5" style="213" customWidth="1"/>
    <col min="14844" max="14844" width="9.109375" style="213"/>
    <col min="14845" max="14845" width="0.44140625" style="213" customWidth="1"/>
    <col min="14846" max="14846" width="6.33203125" style="213" customWidth="1"/>
    <col min="14847" max="14847" width="9.88671875" style="213" customWidth="1"/>
    <col min="14848" max="14848" width="0.44140625" style="213" customWidth="1"/>
    <col min="14849" max="14849" width="5" style="213" customWidth="1"/>
    <col min="14850" max="14850" width="9.109375" style="213"/>
    <col min="14851" max="14851" width="5" style="213" customWidth="1"/>
    <col min="14852" max="14852" width="9.109375" style="213"/>
    <col min="14853" max="14853" width="0.44140625" style="213" customWidth="1"/>
    <col min="14854" max="14854" width="6.33203125" style="213" customWidth="1"/>
    <col min="14855" max="14855" width="9.109375" style="213"/>
    <col min="14856" max="14856" width="0.44140625" style="213" customWidth="1"/>
    <col min="14857" max="14857" width="6.6640625" style="213" customWidth="1"/>
    <col min="14858" max="14858" width="10.44140625" style="213" customWidth="1"/>
    <col min="14859" max="14859" width="0.88671875" style="213" customWidth="1"/>
    <col min="14860" max="14860" width="5" style="213" customWidth="1"/>
    <col min="14861" max="14861" width="9.88671875" style="213" customWidth="1"/>
    <col min="14862" max="14862" width="5" style="213" customWidth="1"/>
    <col min="14863" max="14863" width="10.44140625" style="213" customWidth="1"/>
    <col min="14864" max="14864" width="5" style="213" customWidth="1"/>
    <col min="14865" max="14865" width="9.109375" style="213"/>
    <col min="14866" max="14866" width="5" style="213" customWidth="1"/>
    <col min="14867" max="14867" width="9.109375" style="213"/>
    <col min="14868" max="14868" width="0.44140625" style="213" customWidth="1"/>
    <col min="14869" max="14869" width="6.33203125" style="213" customWidth="1"/>
    <col min="14870" max="14870" width="10.33203125" style="213" customWidth="1"/>
    <col min="14871" max="14871" width="0.44140625" style="213" customWidth="1"/>
    <col min="14872" max="14872" width="6.33203125" style="213" customWidth="1"/>
    <col min="14873" max="14873" width="10.33203125" style="213" customWidth="1"/>
    <col min="14874" max="14874" width="0.88671875" style="213" customWidth="1"/>
    <col min="14875" max="14875" width="6.6640625" style="213" customWidth="1"/>
    <col min="14876" max="14876" width="14.6640625" style="213" customWidth="1"/>
    <col min="14877" max="15095" width="9.109375" style="213"/>
    <col min="15096" max="15096" width="30.109375" style="213" customWidth="1"/>
    <col min="15097" max="15097" width="5" style="213" customWidth="1"/>
    <col min="15098" max="15098" width="9.109375" style="213"/>
    <col min="15099" max="15099" width="5" style="213" customWidth="1"/>
    <col min="15100" max="15100" width="9.109375" style="213"/>
    <col min="15101" max="15101" width="0.44140625" style="213" customWidth="1"/>
    <col min="15102" max="15102" width="6.33203125" style="213" customWidth="1"/>
    <col min="15103" max="15103" width="9.88671875" style="213" customWidth="1"/>
    <col min="15104" max="15104" width="0.44140625" style="213" customWidth="1"/>
    <col min="15105" max="15105" width="5" style="213" customWidth="1"/>
    <col min="15106" max="15106" width="9.109375" style="213"/>
    <col min="15107" max="15107" width="5" style="213" customWidth="1"/>
    <col min="15108" max="15108" width="9.109375" style="213"/>
    <col min="15109" max="15109" width="0.44140625" style="213" customWidth="1"/>
    <col min="15110" max="15110" width="6.33203125" style="213" customWidth="1"/>
    <col min="15111" max="15111" width="9.109375" style="213"/>
    <col min="15112" max="15112" width="0.44140625" style="213" customWidth="1"/>
    <col min="15113" max="15113" width="6.6640625" style="213" customWidth="1"/>
    <col min="15114" max="15114" width="10.44140625" style="213" customWidth="1"/>
    <col min="15115" max="15115" width="0.88671875" style="213" customWidth="1"/>
    <col min="15116" max="15116" width="5" style="213" customWidth="1"/>
    <col min="15117" max="15117" width="9.88671875" style="213" customWidth="1"/>
    <col min="15118" max="15118" width="5" style="213" customWidth="1"/>
    <col min="15119" max="15119" width="10.44140625" style="213" customWidth="1"/>
    <col min="15120" max="15120" width="5" style="213" customWidth="1"/>
    <col min="15121" max="15121" width="9.109375" style="213"/>
    <col min="15122" max="15122" width="5" style="213" customWidth="1"/>
    <col min="15123" max="15123" width="9.109375" style="213"/>
    <col min="15124" max="15124" width="0.44140625" style="213" customWidth="1"/>
    <col min="15125" max="15125" width="6.33203125" style="213" customWidth="1"/>
    <col min="15126" max="15126" width="10.33203125" style="213" customWidth="1"/>
    <col min="15127" max="15127" width="0.44140625" style="213" customWidth="1"/>
    <col min="15128" max="15128" width="6.33203125" style="213" customWidth="1"/>
    <col min="15129" max="15129" width="10.33203125" style="213" customWidth="1"/>
    <col min="15130" max="15130" width="0.88671875" style="213" customWidth="1"/>
    <col min="15131" max="15131" width="6.6640625" style="213" customWidth="1"/>
    <col min="15132" max="15132" width="14.6640625" style="213" customWidth="1"/>
    <col min="15133" max="15351" width="9.109375" style="213"/>
    <col min="15352" max="15352" width="30.109375" style="213" customWidth="1"/>
    <col min="15353" max="15353" width="5" style="213" customWidth="1"/>
    <col min="15354" max="15354" width="9.109375" style="213"/>
    <col min="15355" max="15355" width="5" style="213" customWidth="1"/>
    <col min="15356" max="15356" width="9.109375" style="213"/>
    <col min="15357" max="15357" width="0.44140625" style="213" customWidth="1"/>
    <col min="15358" max="15358" width="6.33203125" style="213" customWidth="1"/>
    <col min="15359" max="15359" width="9.88671875" style="213" customWidth="1"/>
    <col min="15360" max="15360" width="0.44140625" style="213" customWidth="1"/>
    <col min="15361" max="15361" width="5" style="213" customWidth="1"/>
    <col min="15362" max="15362" width="9.109375" style="213"/>
    <col min="15363" max="15363" width="5" style="213" customWidth="1"/>
    <col min="15364" max="15364" width="9.109375" style="213"/>
    <col min="15365" max="15365" width="0.44140625" style="213" customWidth="1"/>
    <col min="15366" max="15366" width="6.33203125" style="213" customWidth="1"/>
    <col min="15367" max="15367" width="9.109375" style="213"/>
    <col min="15368" max="15368" width="0.44140625" style="213" customWidth="1"/>
    <col min="15369" max="15369" width="6.6640625" style="213" customWidth="1"/>
    <col min="15370" max="15370" width="10.44140625" style="213" customWidth="1"/>
    <col min="15371" max="15371" width="0.88671875" style="213" customWidth="1"/>
    <col min="15372" max="15372" width="5" style="213" customWidth="1"/>
    <col min="15373" max="15373" width="9.88671875" style="213" customWidth="1"/>
    <col min="15374" max="15374" width="5" style="213" customWidth="1"/>
    <col min="15375" max="15375" width="10.44140625" style="213" customWidth="1"/>
    <col min="15376" max="15376" width="5" style="213" customWidth="1"/>
    <col min="15377" max="15377" width="9.109375" style="213"/>
    <col min="15378" max="15378" width="5" style="213" customWidth="1"/>
    <col min="15379" max="15379" width="9.109375" style="213"/>
    <col min="15380" max="15380" width="0.44140625" style="213" customWidth="1"/>
    <col min="15381" max="15381" width="6.33203125" style="213" customWidth="1"/>
    <col min="15382" max="15382" width="10.33203125" style="213" customWidth="1"/>
    <col min="15383" max="15383" width="0.44140625" style="213" customWidth="1"/>
    <col min="15384" max="15384" width="6.33203125" style="213" customWidth="1"/>
    <col min="15385" max="15385" width="10.33203125" style="213" customWidth="1"/>
    <col min="15386" max="15386" width="0.88671875" style="213" customWidth="1"/>
    <col min="15387" max="15387" width="6.6640625" style="213" customWidth="1"/>
    <col min="15388" max="15388" width="14.6640625" style="213" customWidth="1"/>
    <col min="15389" max="15607" width="9.109375" style="213"/>
    <col min="15608" max="15608" width="30.109375" style="213" customWidth="1"/>
    <col min="15609" max="15609" width="5" style="213" customWidth="1"/>
    <col min="15610" max="15610" width="9.109375" style="213"/>
    <col min="15611" max="15611" width="5" style="213" customWidth="1"/>
    <col min="15612" max="15612" width="9.109375" style="213"/>
    <col min="15613" max="15613" width="0.44140625" style="213" customWidth="1"/>
    <col min="15614" max="15614" width="6.33203125" style="213" customWidth="1"/>
    <col min="15615" max="15615" width="9.88671875" style="213" customWidth="1"/>
    <col min="15616" max="15616" width="0.44140625" style="213" customWidth="1"/>
    <col min="15617" max="15617" width="5" style="213" customWidth="1"/>
    <col min="15618" max="15618" width="9.109375" style="213"/>
    <col min="15619" max="15619" width="5" style="213" customWidth="1"/>
    <col min="15620" max="15620" width="9.109375" style="213"/>
    <col min="15621" max="15621" width="0.44140625" style="213" customWidth="1"/>
    <col min="15622" max="15622" width="6.33203125" style="213" customWidth="1"/>
    <col min="15623" max="15623" width="9.109375" style="213"/>
    <col min="15624" max="15624" width="0.44140625" style="213" customWidth="1"/>
    <col min="15625" max="15625" width="6.6640625" style="213" customWidth="1"/>
    <col min="15626" max="15626" width="10.44140625" style="213" customWidth="1"/>
    <col min="15627" max="15627" width="0.88671875" style="213" customWidth="1"/>
    <col min="15628" max="15628" width="5" style="213" customWidth="1"/>
    <col min="15629" max="15629" width="9.88671875" style="213" customWidth="1"/>
    <col min="15630" max="15630" width="5" style="213" customWidth="1"/>
    <col min="15631" max="15631" width="10.44140625" style="213" customWidth="1"/>
    <col min="15632" max="15632" width="5" style="213" customWidth="1"/>
    <col min="15633" max="15633" width="9.109375" style="213"/>
    <col min="15634" max="15634" width="5" style="213" customWidth="1"/>
    <col min="15635" max="15635" width="9.109375" style="213"/>
    <col min="15636" max="15636" width="0.44140625" style="213" customWidth="1"/>
    <col min="15637" max="15637" width="6.33203125" style="213" customWidth="1"/>
    <col min="15638" max="15638" width="10.33203125" style="213" customWidth="1"/>
    <col min="15639" max="15639" width="0.44140625" style="213" customWidth="1"/>
    <col min="15640" max="15640" width="6.33203125" style="213" customWidth="1"/>
    <col min="15641" max="15641" width="10.33203125" style="213" customWidth="1"/>
    <col min="15642" max="15642" width="0.88671875" style="213" customWidth="1"/>
    <col min="15643" max="15643" width="6.6640625" style="213" customWidth="1"/>
    <col min="15644" max="15644" width="14.6640625" style="213" customWidth="1"/>
    <col min="15645" max="15863" width="9.109375" style="213"/>
    <col min="15864" max="15864" width="30.109375" style="213" customWidth="1"/>
    <col min="15865" max="15865" width="5" style="213" customWidth="1"/>
    <col min="15866" max="15866" width="9.109375" style="213"/>
    <col min="15867" max="15867" width="5" style="213" customWidth="1"/>
    <col min="15868" max="15868" width="9.109375" style="213"/>
    <col min="15869" max="15869" width="0.44140625" style="213" customWidth="1"/>
    <col min="15870" max="15870" width="6.33203125" style="213" customWidth="1"/>
    <col min="15871" max="15871" width="9.88671875" style="213" customWidth="1"/>
    <col min="15872" max="15872" width="0.44140625" style="213" customWidth="1"/>
    <col min="15873" max="15873" width="5" style="213" customWidth="1"/>
    <col min="15874" max="15874" width="9.109375" style="213"/>
    <col min="15875" max="15875" width="5" style="213" customWidth="1"/>
    <col min="15876" max="15876" width="9.109375" style="213"/>
    <col min="15877" max="15877" width="0.44140625" style="213" customWidth="1"/>
    <col min="15878" max="15878" width="6.33203125" style="213" customWidth="1"/>
    <col min="15879" max="15879" width="9.109375" style="213"/>
    <col min="15880" max="15880" width="0.44140625" style="213" customWidth="1"/>
    <col min="15881" max="15881" width="6.6640625" style="213" customWidth="1"/>
    <col min="15882" max="15882" width="10.44140625" style="213" customWidth="1"/>
    <col min="15883" max="15883" width="0.88671875" style="213" customWidth="1"/>
    <col min="15884" max="15884" width="5" style="213" customWidth="1"/>
    <col min="15885" max="15885" width="9.88671875" style="213" customWidth="1"/>
    <col min="15886" max="15886" width="5" style="213" customWidth="1"/>
    <col min="15887" max="15887" width="10.44140625" style="213" customWidth="1"/>
    <col min="15888" max="15888" width="5" style="213" customWidth="1"/>
    <col min="15889" max="15889" width="9.109375" style="213"/>
    <col min="15890" max="15890" width="5" style="213" customWidth="1"/>
    <col min="15891" max="15891" width="9.109375" style="213"/>
    <col min="15892" max="15892" width="0.44140625" style="213" customWidth="1"/>
    <col min="15893" max="15893" width="6.33203125" style="213" customWidth="1"/>
    <col min="15894" max="15894" width="10.33203125" style="213" customWidth="1"/>
    <col min="15895" max="15895" width="0.44140625" style="213" customWidth="1"/>
    <col min="15896" max="15896" width="6.33203125" style="213" customWidth="1"/>
    <col min="15897" max="15897" width="10.33203125" style="213" customWidth="1"/>
    <col min="15898" max="15898" width="0.88671875" style="213" customWidth="1"/>
    <col min="15899" max="15899" width="6.6640625" style="213" customWidth="1"/>
    <col min="15900" max="15900" width="14.6640625" style="213" customWidth="1"/>
    <col min="15901" max="16119" width="9.109375" style="213"/>
    <col min="16120" max="16120" width="30.109375" style="213" customWidth="1"/>
    <col min="16121" max="16121" width="5" style="213" customWidth="1"/>
    <col min="16122" max="16122" width="9.109375" style="213"/>
    <col min="16123" max="16123" width="5" style="213" customWidth="1"/>
    <col min="16124" max="16124" width="9.109375" style="213"/>
    <col min="16125" max="16125" width="0.44140625" style="213" customWidth="1"/>
    <col min="16126" max="16126" width="6.33203125" style="213" customWidth="1"/>
    <col min="16127" max="16127" width="9.88671875" style="213" customWidth="1"/>
    <col min="16128" max="16128" width="0.44140625" style="213" customWidth="1"/>
    <col min="16129" max="16129" width="5" style="213" customWidth="1"/>
    <col min="16130" max="16130" width="9.109375" style="213"/>
    <col min="16131" max="16131" width="5" style="213" customWidth="1"/>
    <col min="16132" max="16132" width="9.109375" style="213"/>
    <col min="16133" max="16133" width="0.44140625" style="213" customWidth="1"/>
    <col min="16134" max="16134" width="6.33203125" style="213" customWidth="1"/>
    <col min="16135" max="16135" width="9.109375" style="213"/>
    <col min="16136" max="16136" width="0.44140625" style="213" customWidth="1"/>
    <col min="16137" max="16137" width="6.6640625" style="213" customWidth="1"/>
    <col min="16138" max="16138" width="10.44140625" style="213" customWidth="1"/>
    <col min="16139" max="16139" width="0.88671875" style="213" customWidth="1"/>
    <col min="16140" max="16140" width="5" style="213" customWidth="1"/>
    <col min="16141" max="16141" width="9.88671875" style="213" customWidth="1"/>
    <col min="16142" max="16142" width="5" style="213" customWidth="1"/>
    <col min="16143" max="16143" width="10.44140625" style="213" customWidth="1"/>
    <col min="16144" max="16144" width="5" style="213" customWidth="1"/>
    <col min="16145" max="16145" width="9.109375" style="213"/>
    <col min="16146" max="16146" width="5" style="213" customWidth="1"/>
    <col min="16147" max="16147" width="9.109375" style="213"/>
    <col min="16148" max="16148" width="0.44140625" style="213" customWidth="1"/>
    <col min="16149" max="16149" width="6.33203125" style="213" customWidth="1"/>
    <col min="16150" max="16150" width="10.33203125" style="213" customWidth="1"/>
    <col min="16151" max="16151" width="0.44140625" style="213" customWidth="1"/>
    <col min="16152" max="16152" width="6.33203125" style="213" customWidth="1"/>
    <col min="16153" max="16153" width="10.33203125" style="213" customWidth="1"/>
    <col min="16154" max="16154" width="0.88671875" style="213" customWidth="1"/>
    <col min="16155" max="16155" width="6.6640625" style="213" customWidth="1"/>
    <col min="16156" max="16156" width="14.6640625" style="213" customWidth="1"/>
    <col min="16157" max="16384" width="9.109375" style="213"/>
  </cols>
  <sheetData>
    <row r="1" spans="1:30" s="210" customFormat="1" hidden="1">
      <c r="A1" s="615" t="s">
        <v>148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D1" s="211"/>
    </row>
    <row r="2" spans="1:30" s="210" customFormat="1" hidden="1">
      <c r="A2" s="615" t="s">
        <v>147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5"/>
      <c r="U2" s="615"/>
      <c r="V2" s="615"/>
      <c r="W2" s="615"/>
      <c r="X2" s="615"/>
      <c r="Y2" s="615"/>
      <c r="Z2" s="615"/>
      <c r="AA2" s="615"/>
      <c r="AB2" s="615"/>
      <c r="AD2" s="211"/>
    </row>
    <row r="3" spans="1:30" s="210" customFormat="1">
      <c r="Z3" s="212"/>
      <c r="AD3" s="211"/>
    </row>
    <row r="4" spans="1:30" ht="24.6">
      <c r="A4" s="616" t="s">
        <v>330</v>
      </c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616"/>
      <c r="X4" s="616"/>
      <c r="Y4" s="616"/>
      <c r="Z4" s="616"/>
      <c r="AA4" s="616"/>
      <c r="AB4" s="616"/>
    </row>
    <row r="5" spans="1:30" ht="21.6" thickBot="1">
      <c r="A5" s="617" t="s">
        <v>21</v>
      </c>
      <c r="B5" s="618"/>
      <c r="C5" s="618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30" ht="22.2" thickTop="1" thickBot="1">
      <c r="A6" s="619" t="s">
        <v>261</v>
      </c>
      <c r="B6" s="622"/>
      <c r="C6" s="622"/>
      <c r="D6" s="622"/>
      <c r="E6" s="622"/>
      <c r="F6" s="622"/>
      <c r="G6" s="622"/>
      <c r="H6" s="622"/>
      <c r="I6" s="622"/>
      <c r="J6" s="622"/>
      <c r="K6" s="623"/>
      <c r="L6" s="624"/>
      <c r="M6" s="624"/>
      <c r="N6" s="214"/>
      <c r="O6" s="625" t="s">
        <v>146</v>
      </c>
      <c r="P6" s="626"/>
      <c r="Q6" s="626"/>
      <c r="R6" s="626"/>
      <c r="S6" s="626"/>
      <c r="T6" s="626"/>
      <c r="U6" s="626"/>
      <c r="V6" s="626"/>
      <c r="W6" s="626"/>
      <c r="X6" s="627"/>
      <c r="Y6" s="628"/>
      <c r="Z6" s="215"/>
      <c r="AA6" s="629" t="s">
        <v>145</v>
      </c>
      <c r="AB6" s="630"/>
    </row>
    <row r="7" spans="1:30" ht="18.75" customHeight="1">
      <c r="A7" s="620"/>
      <c r="B7" s="625" t="s">
        <v>144</v>
      </c>
      <c r="C7" s="626"/>
      <c r="D7" s="626"/>
      <c r="E7" s="642"/>
      <c r="F7" s="282"/>
      <c r="G7" s="625" t="s">
        <v>143</v>
      </c>
      <c r="H7" s="626"/>
      <c r="I7" s="626"/>
      <c r="J7" s="642"/>
      <c r="K7" s="283"/>
      <c r="L7" s="603" t="s">
        <v>142</v>
      </c>
      <c r="M7" s="604"/>
      <c r="N7" s="214"/>
      <c r="O7" s="607" t="s">
        <v>141</v>
      </c>
      <c r="P7" s="608"/>
      <c r="Q7" s="611" t="s">
        <v>140</v>
      </c>
      <c r="R7" s="608"/>
      <c r="S7" s="643" t="s">
        <v>166</v>
      </c>
      <c r="T7" s="644"/>
      <c r="U7" s="644"/>
      <c r="V7" s="644"/>
      <c r="W7" s="284"/>
      <c r="X7" s="635" t="s">
        <v>139</v>
      </c>
      <c r="Y7" s="636"/>
      <c r="Z7" s="216"/>
      <c r="AA7" s="631"/>
      <c r="AB7" s="632"/>
    </row>
    <row r="8" spans="1:30" s="221" customFormat="1" ht="30.75" customHeight="1" thickBot="1">
      <c r="A8" s="620"/>
      <c r="B8" s="639" t="s">
        <v>210</v>
      </c>
      <c r="C8" s="613"/>
      <c r="D8" s="640" t="s">
        <v>10</v>
      </c>
      <c r="E8" s="641"/>
      <c r="F8" s="217"/>
      <c r="G8" s="639" t="s">
        <v>210</v>
      </c>
      <c r="H8" s="613"/>
      <c r="I8" s="612" t="s">
        <v>10</v>
      </c>
      <c r="J8" s="612"/>
      <c r="K8" s="218"/>
      <c r="L8" s="605"/>
      <c r="M8" s="606"/>
      <c r="N8" s="219"/>
      <c r="O8" s="609"/>
      <c r="P8" s="610"/>
      <c r="Q8" s="609"/>
      <c r="R8" s="610"/>
      <c r="S8" s="613" t="s">
        <v>138</v>
      </c>
      <c r="T8" s="614"/>
      <c r="U8" s="612" t="s">
        <v>10</v>
      </c>
      <c r="V8" s="645"/>
      <c r="W8" s="218"/>
      <c r="X8" s="637"/>
      <c r="Y8" s="638"/>
      <c r="Z8" s="220"/>
      <c r="AA8" s="633"/>
      <c r="AB8" s="634"/>
      <c r="AD8" s="222"/>
    </row>
    <row r="9" spans="1:30" ht="37.799999999999997" thickBot="1">
      <c r="A9" s="621"/>
      <c r="B9" s="350" t="s">
        <v>7</v>
      </c>
      <c r="C9" s="350" t="s">
        <v>137</v>
      </c>
      <c r="D9" s="352" t="s">
        <v>7</v>
      </c>
      <c r="E9" s="351" t="s">
        <v>137</v>
      </c>
      <c r="F9" s="223"/>
      <c r="G9" s="350" t="s">
        <v>7</v>
      </c>
      <c r="H9" s="351" t="s">
        <v>137</v>
      </c>
      <c r="I9" s="350" t="s">
        <v>7</v>
      </c>
      <c r="J9" s="350" t="s">
        <v>137</v>
      </c>
      <c r="K9" s="216"/>
      <c r="L9" s="353" t="s">
        <v>7</v>
      </c>
      <c r="M9" s="354" t="s">
        <v>137</v>
      </c>
      <c r="N9" s="214"/>
      <c r="O9" s="350" t="s">
        <v>7</v>
      </c>
      <c r="P9" s="350" t="s">
        <v>137</v>
      </c>
      <c r="Q9" s="350" t="s">
        <v>7</v>
      </c>
      <c r="R9" s="350" t="s">
        <v>137</v>
      </c>
      <c r="S9" s="350" t="s">
        <v>7</v>
      </c>
      <c r="T9" s="351" t="s">
        <v>137</v>
      </c>
      <c r="U9" s="350" t="s">
        <v>7</v>
      </c>
      <c r="V9" s="350" t="s">
        <v>137</v>
      </c>
      <c r="W9" s="216"/>
      <c r="X9" s="353" t="s">
        <v>7</v>
      </c>
      <c r="Y9" s="354" t="s">
        <v>137</v>
      </c>
      <c r="Z9" s="216"/>
      <c r="AA9" s="355" t="s">
        <v>7</v>
      </c>
      <c r="AB9" s="356" t="s">
        <v>137</v>
      </c>
    </row>
    <row r="10" spans="1:30" s="236" customFormat="1" ht="22.2" thickTop="1" thickBot="1">
      <c r="A10" s="224" t="s">
        <v>16</v>
      </c>
      <c r="B10" s="225">
        <v>0</v>
      </c>
      <c r="C10" s="226">
        <v>0</v>
      </c>
      <c r="D10" s="228">
        <v>0</v>
      </c>
      <c r="E10" s="227">
        <v>0</v>
      </c>
      <c r="F10" s="229"/>
      <c r="G10" s="225">
        <v>0</v>
      </c>
      <c r="H10" s="227">
        <v>0</v>
      </c>
      <c r="I10" s="225">
        <v>0</v>
      </c>
      <c r="J10" s="226">
        <v>0</v>
      </c>
      <c r="K10" s="230"/>
      <c r="L10" s="231">
        <v>0</v>
      </c>
      <c r="M10" s="232">
        <v>0</v>
      </c>
      <c r="N10" s="233"/>
      <c r="O10" s="225">
        <v>0</v>
      </c>
      <c r="P10" s="226">
        <v>0</v>
      </c>
      <c r="Q10" s="225">
        <v>0</v>
      </c>
      <c r="R10" s="226">
        <v>0</v>
      </c>
      <c r="S10" s="225">
        <v>0</v>
      </c>
      <c r="T10" s="227">
        <v>0</v>
      </c>
      <c r="U10" s="225">
        <v>0</v>
      </c>
      <c r="V10" s="226">
        <v>0</v>
      </c>
      <c r="W10" s="230"/>
      <c r="X10" s="231">
        <v>0</v>
      </c>
      <c r="Y10" s="232">
        <v>0</v>
      </c>
      <c r="Z10" s="230"/>
      <c r="AA10" s="234">
        <v>0</v>
      </c>
      <c r="AB10" s="235">
        <v>0</v>
      </c>
      <c r="AD10" s="211"/>
    </row>
    <row r="11" spans="1:30" s="249" customFormat="1" ht="20.399999999999999">
      <c r="A11" s="357" t="s">
        <v>261</v>
      </c>
      <c r="B11" s="237">
        <v>0</v>
      </c>
      <c r="C11" s="238">
        <v>0</v>
      </c>
      <c r="D11" s="240">
        <v>0</v>
      </c>
      <c r="E11" s="241">
        <v>0</v>
      </c>
      <c r="F11" s="242"/>
      <c r="G11" s="237">
        <v>0</v>
      </c>
      <c r="H11" s="239">
        <v>0</v>
      </c>
      <c r="I11" s="237">
        <v>0</v>
      </c>
      <c r="J11" s="238">
        <v>0</v>
      </c>
      <c r="K11" s="243"/>
      <c r="L11" s="244">
        <v>0</v>
      </c>
      <c r="M11" s="245">
        <v>0</v>
      </c>
      <c r="N11" s="246"/>
      <c r="O11" s="237">
        <v>0</v>
      </c>
      <c r="P11" s="238">
        <v>0</v>
      </c>
      <c r="Q11" s="237">
        <v>0</v>
      </c>
      <c r="R11" s="238">
        <v>0</v>
      </c>
      <c r="S11" s="237">
        <v>0</v>
      </c>
      <c r="T11" s="239">
        <v>0</v>
      </c>
      <c r="U11" s="237">
        <v>0</v>
      </c>
      <c r="V11" s="238">
        <v>0</v>
      </c>
      <c r="W11" s="243"/>
      <c r="X11" s="244">
        <v>0</v>
      </c>
      <c r="Y11" s="245">
        <v>0</v>
      </c>
      <c r="Z11" s="243"/>
      <c r="AA11" s="247">
        <v>0</v>
      </c>
      <c r="AB11" s="248">
        <v>0</v>
      </c>
      <c r="AD11" s="211"/>
    </row>
    <row r="12" spans="1:30" ht="21.6" thickBot="1">
      <c r="A12" s="250"/>
      <c r="B12" s="250"/>
      <c r="C12" s="250"/>
      <c r="D12" s="252"/>
      <c r="E12" s="251"/>
      <c r="F12" s="253"/>
      <c r="G12" s="250"/>
      <c r="H12" s="251">
        <v>0</v>
      </c>
      <c r="I12" s="250"/>
      <c r="J12" s="250"/>
      <c r="K12" s="254"/>
      <c r="L12" s="255"/>
      <c r="M12" s="256">
        <v>0</v>
      </c>
      <c r="N12" s="257"/>
      <c r="O12" s="250"/>
      <c r="P12" s="250"/>
      <c r="Q12" s="250"/>
      <c r="R12" s="250"/>
      <c r="S12" s="250"/>
      <c r="T12" s="251"/>
      <c r="U12" s="250"/>
      <c r="V12" s="250"/>
      <c r="W12" s="254"/>
      <c r="X12" s="255"/>
      <c r="Y12" s="256"/>
      <c r="AA12" s="258"/>
      <c r="AB12" s="259"/>
    </row>
  </sheetData>
  <mergeCells count="21">
    <mergeCell ref="A1:AB1"/>
    <mergeCell ref="A2:AB2"/>
    <mergeCell ref="A4:AB4"/>
    <mergeCell ref="A5:AB5"/>
    <mergeCell ref="A6:A9"/>
    <mergeCell ref="B6:M6"/>
    <mergeCell ref="O6:Y6"/>
    <mergeCell ref="AA6:AB8"/>
    <mergeCell ref="X7:Y8"/>
    <mergeCell ref="B8:C8"/>
    <mergeCell ref="D8:E8"/>
    <mergeCell ref="G8:H8"/>
    <mergeCell ref="B7:E7"/>
    <mergeCell ref="G7:J7"/>
    <mergeCell ref="S7:V7"/>
    <mergeCell ref="U8:V8"/>
    <mergeCell ref="L7:M8"/>
    <mergeCell ref="O7:P8"/>
    <mergeCell ref="Q7:R8"/>
    <mergeCell ref="I8:J8"/>
    <mergeCell ref="S8:T8"/>
  </mergeCells>
  <pageMargins left="0.70866141732283472" right="0.31496062992125984" top="0.74803149606299213" bottom="0.74803149606299213" header="0.31496062992125984" footer="0.31496062992125984"/>
  <pageSetup paperSize="9" scale="65" orientation="landscape" r:id="rId1"/>
  <headerFooter>
    <oddHeader>&amp;R17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T27"/>
  <sheetViews>
    <sheetView workbookViewId="0">
      <pane ySplit="6" topLeftCell="A7" activePane="bottomLeft" state="frozen"/>
      <selection sqref="A1:S1"/>
      <selection pane="bottomLeft" activeCell="D14" sqref="D14"/>
    </sheetView>
  </sheetViews>
  <sheetFormatPr defaultColWidth="9.109375" defaultRowHeight="13.2"/>
  <cols>
    <col min="1" max="16384" width="9.109375" style="48"/>
  </cols>
  <sheetData>
    <row r="1" spans="1:20">
      <c r="A1" s="649" t="s">
        <v>48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49"/>
      <c r="Q1" s="649"/>
      <c r="R1" s="649"/>
      <c r="S1" s="649"/>
      <c r="T1" s="649"/>
    </row>
    <row r="2" spans="1:20">
      <c r="A2" s="49" t="s">
        <v>23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13.8" thickBot="1">
      <c r="A3" s="50" t="s">
        <v>24</v>
      </c>
      <c r="S3" s="653" t="s">
        <v>8</v>
      </c>
      <c r="T3" s="653"/>
    </row>
    <row r="4" spans="1:20">
      <c r="A4" s="650" t="s">
        <v>25</v>
      </c>
      <c r="B4" s="651"/>
      <c r="C4" s="651"/>
      <c r="D4" s="652"/>
      <c r="E4" s="650" t="s">
        <v>26</v>
      </c>
      <c r="F4" s="651"/>
      <c r="G4" s="651"/>
      <c r="H4" s="652"/>
      <c r="I4" s="650" t="s">
        <v>27</v>
      </c>
      <c r="J4" s="651"/>
      <c r="K4" s="651"/>
      <c r="L4" s="652"/>
      <c r="M4" s="650" t="s">
        <v>28</v>
      </c>
      <c r="N4" s="651"/>
      <c r="O4" s="651"/>
      <c r="P4" s="652"/>
      <c r="Q4" s="650" t="s">
        <v>29</v>
      </c>
      <c r="R4" s="651"/>
      <c r="S4" s="651"/>
      <c r="T4" s="652"/>
    </row>
    <row r="5" spans="1:20">
      <c r="A5" s="646" t="s">
        <v>9</v>
      </c>
      <c r="B5" s="647"/>
      <c r="C5" s="647" t="s">
        <v>30</v>
      </c>
      <c r="D5" s="648"/>
      <c r="E5" s="646" t="s">
        <v>9</v>
      </c>
      <c r="F5" s="647"/>
      <c r="G5" s="647" t="s">
        <v>30</v>
      </c>
      <c r="H5" s="648"/>
      <c r="I5" s="646" t="s">
        <v>9</v>
      </c>
      <c r="J5" s="647"/>
      <c r="K5" s="647" t="s">
        <v>30</v>
      </c>
      <c r="L5" s="648"/>
      <c r="M5" s="646" t="s">
        <v>9</v>
      </c>
      <c r="N5" s="647"/>
      <c r="O5" s="647" t="s">
        <v>30</v>
      </c>
      <c r="P5" s="648"/>
      <c r="Q5" s="646" t="s">
        <v>9</v>
      </c>
      <c r="R5" s="647"/>
      <c r="S5" s="647" t="s">
        <v>30</v>
      </c>
      <c r="T5" s="648"/>
    </row>
    <row r="6" spans="1:20">
      <c r="A6" s="51" t="s">
        <v>31</v>
      </c>
      <c r="B6" s="52" t="s">
        <v>15</v>
      </c>
      <c r="C6" s="52" t="s">
        <v>31</v>
      </c>
      <c r="D6" s="52" t="s">
        <v>15</v>
      </c>
      <c r="E6" s="51" t="s">
        <v>31</v>
      </c>
      <c r="F6" s="52" t="s">
        <v>15</v>
      </c>
      <c r="G6" s="52" t="s">
        <v>31</v>
      </c>
      <c r="H6" s="52" t="s">
        <v>15</v>
      </c>
      <c r="I6" s="51" t="s">
        <v>31</v>
      </c>
      <c r="J6" s="52" t="s">
        <v>15</v>
      </c>
      <c r="K6" s="52" t="s">
        <v>31</v>
      </c>
      <c r="L6" s="52" t="s">
        <v>15</v>
      </c>
      <c r="M6" s="51" t="s">
        <v>31</v>
      </c>
      <c r="N6" s="52" t="s">
        <v>15</v>
      </c>
      <c r="O6" s="52" t="s">
        <v>31</v>
      </c>
      <c r="P6" s="52" t="s">
        <v>15</v>
      </c>
      <c r="Q6" s="51" t="s">
        <v>31</v>
      </c>
      <c r="R6" s="52" t="s">
        <v>15</v>
      </c>
      <c r="S6" s="52" t="s">
        <v>31</v>
      </c>
      <c r="T6" s="53" t="s">
        <v>15</v>
      </c>
    </row>
    <row r="7" spans="1:20">
      <c r="A7" s="54"/>
      <c r="B7" s="55"/>
      <c r="C7" s="56"/>
      <c r="D7" s="57"/>
      <c r="E7" s="54"/>
      <c r="F7" s="58"/>
      <c r="G7" s="56"/>
      <c r="H7" s="57"/>
      <c r="I7" s="54"/>
      <c r="J7" s="58"/>
      <c r="K7" s="56"/>
      <c r="L7" s="57"/>
      <c r="M7" s="54"/>
      <c r="N7" s="58"/>
      <c r="O7" s="56"/>
      <c r="P7" s="57"/>
      <c r="Q7" s="54"/>
      <c r="R7" s="58"/>
      <c r="S7" s="56"/>
      <c r="T7" s="57"/>
    </row>
    <row r="8" spans="1:20">
      <c r="A8" s="59"/>
      <c r="B8" s="60"/>
      <c r="C8" s="61"/>
      <c r="D8" s="62"/>
      <c r="E8" s="59"/>
      <c r="F8" s="63"/>
      <c r="G8" s="61"/>
      <c r="H8" s="62"/>
      <c r="I8" s="59"/>
      <c r="J8" s="63"/>
      <c r="K8" s="61"/>
      <c r="L8" s="62"/>
      <c r="M8" s="59"/>
      <c r="N8" s="63"/>
      <c r="O8" s="61"/>
      <c r="P8" s="62"/>
      <c r="Q8" s="59"/>
      <c r="R8" s="63"/>
      <c r="S8" s="61"/>
      <c r="T8" s="62"/>
    </row>
    <row r="9" spans="1:20">
      <c r="A9" s="59"/>
      <c r="B9" s="60"/>
      <c r="C9" s="61"/>
      <c r="D9" s="62"/>
      <c r="E9" s="59"/>
      <c r="F9" s="63"/>
      <c r="G9" s="61"/>
      <c r="H9" s="62"/>
      <c r="I9" s="59"/>
      <c r="J9" s="63"/>
      <c r="K9" s="61"/>
      <c r="L9" s="62"/>
      <c r="M9" s="59"/>
      <c r="N9" s="63"/>
      <c r="O9" s="61"/>
      <c r="P9" s="62"/>
      <c r="Q9" s="59"/>
      <c r="R9" s="63"/>
      <c r="S9" s="61"/>
      <c r="T9" s="62"/>
    </row>
    <row r="10" spans="1:20">
      <c r="A10" s="59"/>
      <c r="B10" s="60"/>
      <c r="C10" s="61"/>
      <c r="D10" s="62"/>
      <c r="E10" s="59"/>
      <c r="F10" s="63"/>
      <c r="G10" s="61"/>
      <c r="H10" s="62"/>
      <c r="I10" s="59"/>
      <c r="J10" s="63"/>
      <c r="K10" s="61"/>
      <c r="L10" s="62"/>
      <c r="M10" s="59"/>
      <c r="N10" s="63"/>
      <c r="O10" s="61"/>
      <c r="P10" s="62"/>
      <c r="Q10" s="59"/>
      <c r="R10" s="63"/>
      <c r="S10" s="61"/>
      <c r="T10" s="62"/>
    </row>
    <row r="11" spans="1:20">
      <c r="A11" s="59"/>
      <c r="B11" s="60"/>
      <c r="C11" s="61"/>
      <c r="D11" s="62"/>
      <c r="E11" s="59"/>
      <c r="F11" s="63"/>
      <c r="G11" s="61"/>
      <c r="H11" s="62"/>
      <c r="I11" s="59"/>
      <c r="J11" s="63"/>
      <c r="K11" s="61"/>
      <c r="L11" s="62"/>
      <c r="M11" s="59"/>
      <c r="N11" s="63"/>
      <c r="O11" s="61"/>
      <c r="P11" s="62"/>
      <c r="Q11" s="59"/>
      <c r="R11" s="63"/>
      <c r="S11" s="61"/>
      <c r="T11" s="62"/>
    </row>
    <row r="12" spans="1:20">
      <c r="A12" s="59"/>
      <c r="B12" s="60"/>
      <c r="C12" s="61"/>
      <c r="D12" s="62"/>
      <c r="E12" s="59"/>
      <c r="F12" s="63"/>
      <c r="G12" s="61"/>
      <c r="H12" s="62"/>
      <c r="I12" s="59"/>
      <c r="J12" s="63"/>
      <c r="K12" s="61"/>
      <c r="L12" s="62"/>
      <c r="M12" s="59"/>
      <c r="N12" s="63"/>
      <c r="O12" s="61"/>
      <c r="P12" s="62"/>
      <c r="Q12" s="59"/>
      <c r="R12" s="63"/>
      <c r="S12" s="61"/>
      <c r="T12" s="62"/>
    </row>
    <row r="13" spans="1:20">
      <c r="A13" s="59"/>
      <c r="B13" s="60"/>
      <c r="C13" s="61"/>
      <c r="D13" s="62"/>
      <c r="E13" s="59"/>
      <c r="F13" s="63"/>
      <c r="G13" s="61"/>
      <c r="H13" s="62"/>
      <c r="I13" s="59"/>
      <c r="J13" s="63"/>
      <c r="K13" s="61"/>
      <c r="L13" s="62"/>
      <c r="M13" s="59"/>
      <c r="N13" s="63"/>
      <c r="O13" s="61"/>
      <c r="P13" s="62"/>
      <c r="Q13" s="59"/>
      <c r="R13" s="63"/>
      <c r="S13" s="61"/>
      <c r="T13" s="62"/>
    </row>
    <row r="14" spans="1:20">
      <c r="A14" s="59"/>
      <c r="B14" s="60"/>
      <c r="C14" s="61"/>
      <c r="D14" s="62"/>
      <c r="E14" s="59"/>
      <c r="F14" s="63"/>
      <c r="G14" s="61"/>
      <c r="H14" s="62"/>
      <c r="I14" s="59"/>
      <c r="J14" s="63"/>
      <c r="K14" s="61"/>
      <c r="L14" s="62"/>
      <c r="M14" s="59"/>
      <c r="N14" s="63"/>
      <c r="O14" s="61"/>
      <c r="P14" s="62"/>
      <c r="Q14" s="59"/>
      <c r="R14" s="63"/>
      <c r="S14" s="61"/>
      <c r="T14" s="62"/>
    </row>
    <row r="15" spans="1:20">
      <c r="A15" s="59"/>
      <c r="B15" s="60"/>
      <c r="C15" s="61"/>
      <c r="D15" s="62"/>
      <c r="E15" s="59"/>
      <c r="F15" s="63"/>
      <c r="G15" s="61"/>
      <c r="H15" s="62"/>
      <c r="I15" s="59"/>
      <c r="J15" s="63"/>
      <c r="K15" s="61"/>
      <c r="L15" s="62"/>
      <c r="M15" s="59"/>
      <c r="N15" s="63"/>
      <c r="O15" s="61"/>
      <c r="P15" s="62"/>
      <c r="Q15" s="59"/>
      <c r="R15" s="63"/>
      <c r="S15" s="61"/>
      <c r="T15" s="62"/>
    </row>
    <row r="16" spans="1:20">
      <c r="A16" s="59"/>
      <c r="B16" s="60"/>
      <c r="C16" s="61"/>
      <c r="D16" s="62"/>
      <c r="E16" s="59"/>
      <c r="F16" s="63"/>
      <c r="G16" s="61"/>
      <c r="H16" s="62"/>
      <c r="I16" s="59"/>
      <c r="J16" s="63"/>
      <c r="K16" s="61"/>
      <c r="L16" s="62"/>
      <c r="M16" s="59"/>
      <c r="N16" s="63"/>
      <c r="O16" s="61"/>
      <c r="P16" s="62"/>
      <c r="Q16" s="59"/>
      <c r="R16" s="63"/>
      <c r="S16" s="61"/>
      <c r="T16" s="62"/>
    </row>
    <row r="17" spans="1:20">
      <c r="A17" s="59"/>
      <c r="B17" s="60"/>
      <c r="C17" s="61"/>
      <c r="D17" s="62"/>
      <c r="E17" s="59"/>
      <c r="F17" s="63"/>
      <c r="G17" s="61"/>
      <c r="H17" s="62"/>
      <c r="I17" s="59"/>
      <c r="J17" s="63"/>
      <c r="K17" s="61"/>
      <c r="L17" s="62"/>
      <c r="M17" s="59"/>
      <c r="N17" s="63"/>
      <c r="O17" s="61"/>
      <c r="P17" s="62"/>
      <c r="Q17" s="59"/>
      <c r="R17" s="63"/>
      <c r="S17" s="61"/>
      <c r="T17" s="62"/>
    </row>
    <row r="18" spans="1:20">
      <c r="A18" s="59"/>
      <c r="B18" s="60"/>
      <c r="C18" s="61"/>
      <c r="D18" s="62"/>
      <c r="E18" s="59"/>
      <c r="F18" s="63"/>
      <c r="G18" s="61"/>
      <c r="H18" s="62"/>
      <c r="I18" s="59"/>
      <c r="J18" s="63"/>
      <c r="K18" s="61"/>
      <c r="L18" s="62"/>
      <c r="M18" s="59"/>
      <c r="N18" s="63"/>
      <c r="O18" s="61"/>
      <c r="P18" s="62"/>
      <c r="Q18" s="59"/>
      <c r="R18" s="63"/>
      <c r="S18" s="61"/>
      <c r="T18" s="62"/>
    </row>
    <row r="19" spans="1:20">
      <c r="A19" s="59"/>
      <c r="B19" s="60"/>
      <c r="C19" s="61"/>
      <c r="D19" s="62"/>
      <c r="E19" s="59"/>
      <c r="F19" s="63"/>
      <c r="G19" s="61"/>
      <c r="H19" s="62"/>
      <c r="I19" s="59"/>
      <c r="J19" s="63"/>
      <c r="K19" s="61"/>
      <c r="L19" s="62"/>
      <c r="M19" s="59"/>
      <c r="N19" s="63"/>
      <c r="O19" s="61"/>
      <c r="P19" s="62"/>
      <c r="Q19" s="59"/>
      <c r="R19" s="63"/>
      <c r="S19" s="61"/>
      <c r="T19" s="62"/>
    </row>
    <row r="20" spans="1:20">
      <c r="A20" s="59"/>
      <c r="B20" s="60"/>
      <c r="C20" s="61"/>
      <c r="D20" s="62"/>
      <c r="E20" s="59"/>
      <c r="F20" s="63"/>
      <c r="G20" s="61"/>
      <c r="H20" s="62"/>
      <c r="I20" s="59"/>
      <c r="J20" s="63"/>
      <c r="K20" s="61"/>
      <c r="L20" s="62"/>
      <c r="M20" s="59"/>
      <c r="N20" s="63"/>
      <c r="O20" s="61"/>
      <c r="P20" s="62"/>
      <c r="Q20" s="59"/>
      <c r="R20" s="63"/>
      <c r="S20" s="61"/>
      <c r="T20" s="62"/>
    </row>
    <row r="21" spans="1:20">
      <c r="A21" s="59"/>
      <c r="B21" s="60"/>
      <c r="C21" s="61"/>
      <c r="D21" s="62"/>
      <c r="E21" s="59"/>
      <c r="F21" s="63"/>
      <c r="G21" s="61"/>
      <c r="H21" s="62"/>
      <c r="I21" s="59"/>
      <c r="J21" s="63"/>
      <c r="K21" s="61"/>
      <c r="L21" s="62"/>
      <c r="M21" s="59"/>
      <c r="N21" s="63"/>
      <c r="O21" s="61"/>
      <c r="P21" s="62"/>
      <c r="Q21" s="59"/>
      <c r="R21" s="63"/>
      <c r="S21" s="61"/>
      <c r="T21" s="62"/>
    </row>
    <row r="22" spans="1:20">
      <c r="A22" s="59"/>
      <c r="B22" s="60"/>
      <c r="C22" s="61"/>
      <c r="D22" s="62"/>
      <c r="E22" s="59"/>
      <c r="F22" s="63"/>
      <c r="G22" s="61"/>
      <c r="H22" s="62"/>
      <c r="I22" s="59"/>
      <c r="J22" s="63"/>
      <c r="K22" s="61"/>
      <c r="L22" s="62"/>
      <c r="M22" s="59"/>
      <c r="N22" s="63"/>
      <c r="O22" s="61"/>
      <c r="P22" s="62"/>
      <c r="Q22" s="59"/>
      <c r="R22" s="63"/>
      <c r="S22" s="61"/>
      <c r="T22" s="62"/>
    </row>
    <row r="23" spans="1:20">
      <c r="A23" s="59"/>
      <c r="B23" s="60"/>
      <c r="C23" s="61"/>
      <c r="D23" s="62"/>
      <c r="E23" s="59"/>
      <c r="F23" s="63"/>
      <c r="G23" s="61"/>
      <c r="H23" s="62"/>
      <c r="I23" s="59"/>
      <c r="J23" s="63"/>
      <c r="K23" s="61"/>
      <c r="L23" s="62"/>
      <c r="M23" s="59"/>
      <c r="N23" s="63"/>
      <c r="O23" s="61"/>
      <c r="P23" s="62"/>
      <c r="Q23" s="59"/>
      <c r="R23" s="63"/>
      <c r="S23" s="61"/>
      <c r="T23" s="62"/>
    </row>
    <row r="24" spans="1:20">
      <c r="A24" s="59"/>
      <c r="B24" s="60"/>
      <c r="C24" s="61"/>
      <c r="D24" s="62"/>
      <c r="E24" s="59"/>
      <c r="F24" s="63"/>
      <c r="G24" s="61"/>
      <c r="H24" s="62"/>
      <c r="I24" s="59"/>
      <c r="J24" s="63"/>
      <c r="K24" s="61"/>
      <c r="L24" s="62"/>
      <c r="M24" s="59"/>
      <c r="N24" s="63"/>
      <c r="O24" s="61"/>
      <c r="P24" s="62"/>
      <c r="Q24" s="59"/>
      <c r="R24" s="63"/>
      <c r="S24" s="61"/>
      <c r="T24" s="62"/>
    </row>
    <row r="25" spans="1:20">
      <c r="A25" s="59"/>
      <c r="B25" s="60"/>
      <c r="C25" s="61"/>
      <c r="D25" s="62"/>
      <c r="E25" s="59"/>
      <c r="F25" s="63"/>
      <c r="G25" s="61"/>
      <c r="H25" s="62"/>
      <c r="I25" s="59"/>
      <c r="J25" s="63"/>
      <c r="K25" s="61"/>
      <c r="L25" s="62"/>
      <c r="M25" s="59"/>
      <c r="N25" s="63"/>
      <c r="O25" s="61"/>
      <c r="P25" s="62"/>
      <c r="Q25" s="59"/>
      <c r="R25" s="63"/>
      <c r="S25" s="61"/>
      <c r="T25" s="62"/>
    </row>
    <row r="26" spans="1:20">
      <c r="A26" s="59"/>
      <c r="B26" s="60"/>
      <c r="C26" s="61"/>
      <c r="D26" s="62"/>
      <c r="E26" s="59"/>
      <c r="F26" s="63"/>
      <c r="G26" s="61"/>
      <c r="H26" s="62"/>
      <c r="I26" s="59"/>
      <c r="J26" s="63"/>
      <c r="K26" s="61"/>
      <c r="L26" s="62"/>
      <c r="M26" s="59"/>
      <c r="N26" s="63"/>
      <c r="O26" s="61"/>
      <c r="P26" s="62"/>
      <c r="Q26" s="59"/>
      <c r="R26" s="63"/>
      <c r="S26" s="61"/>
      <c r="T26" s="62"/>
    </row>
    <row r="27" spans="1:20" ht="13.8" thickBot="1">
      <c r="A27" s="64" t="s">
        <v>16</v>
      </c>
      <c r="B27" s="65">
        <f>SUM(B7:B26)</f>
        <v>0</v>
      </c>
      <c r="C27" s="66"/>
      <c r="D27" s="65">
        <f>SUM(D7:D26)</f>
        <v>0</v>
      </c>
      <c r="E27" s="64"/>
      <c r="F27" s="65">
        <f>SUM(F7:F26)</f>
        <v>0</v>
      </c>
      <c r="G27" s="66"/>
      <c r="H27" s="65">
        <f>SUM(H7:H26)</f>
        <v>0</v>
      </c>
      <c r="I27" s="64"/>
      <c r="J27" s="65">
        <f>SUM(J7:J26)</f>
        <v>0</v>
      </c>
      <c r="K27" s="66"/>
      <c r="L27" s="65">
        <f>SUM(L7:L26)</f>
        <v>0</v>
      </c>
      <c r="M27" s="64"/>
      <c r="N27" s="65">
        <f>SUM(N7:N26)</f>
        <v>0</v>
      </c>
      <c r="O27" s="66"/>
      <c r="P27" s="65">
        <f>SUM(P7:P26)</f>
        <v>0</v>
      </c>
      <c r="Q27" s="64"/>
      <c r="R27" s="65">
        <f>SUM(R7:R26)</f>
        <v>0</v>
      </c>
      <c r="S27" s="66"/>
      <c r="T27" s="65">
        <f>SUM(T7:T26)</f>
        <v>0</v>
      </c>
    </row>
  </sheetData>
  <mergeCells count="17">
    <mergeCell ref="G5:H5"/>
    <mergeCell ref="I5:J5"/>
    <mergeCell ref="K5:L5"/>
    <mergeCell ref="S5:T5"/>
    <mergeCell ref="A1:T1"/>
    <mergeCell ref="A4:D4"/>
    <mergeCell ref="E4:H4"/>
    <mergeCell ref="I4:L4"/>
    <mergeCell ref="M4:P4"/>
    <mergeCell ref="Q4:T4"/>
    <mergeCell ref="S3:T3"/>
    <mergeCell ref="A5:B5"/>
    <mergeCell ref="C5:D5"/>
    <mergeCell ref="M5:N5"/>
    <mergeCell ref="O5:P5"/>
    <mergeCell ref="Q5:R5"/>
    <mergeCell ref="E5:F5"/>
  </mergeCells>
  <phoneticPr fontId="3" type="noConversion"/>
  <pageMargins left="0.28999999999999998" right="0.4" top="1.1200000000000001" bottom="0.43" header="0.31496062992125984" footer="0.31496062992125984"/>
  <pageSetup paperSize="9" scale="78" fitToHeight="10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T32"/>
  <sheetViews>
    <sheetView workbookViewId="0">
      <selection activeCell="A17" sqref="A17"/>
    </sheetView>
  </sheetViews>
  <sheetFormatPr defaultColWidth="9.109375" defaultRowHeight="24.6"/>
  <cols>
    <col min="1" max="1" width="9.109375" style="25"/>
    <col min="2" max="2" width="9" style="25" customWidth="1"/>
    <col min="3" max="4" width="9.109375" style="25"/>
    <col min="5" max="5" width="12.6640625" style="25" bestFit="1" customWidth="1"/>
    <col min="6" max="6" width="8.5546875" style="25" bestFit="1" customWidth="1"/>
    <col min="7" max="7" width="12.109375" style="25" bestFit="1" customWidth="1"/>
    <col min="8" max="12" width="9.109375" style="25"/>
    <col min="13" max="13" width="12.88671875" style="25" bestFit="1" customWidth="1"/>
    <col min="14" max="19" width="9.109375" style="25"/>
    <col min="20" max="20" width="9.6640625" style="25" customWidth="1"/>
    <col min="21" max="16384" width="9.109375" style="25"/>
  </cols>
  <sheetData>
    <row r="1" spans="1:20" ht="30">
      <c r="A1" s="661" t="s">
        <v>32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  <c r="S1" s="661"/>
      <c r="T1" s="661"/>
    </row>
    <row r="2" spans="1:20" ht="30">
      <c r="A2" s="657" t="s">
        <v>22</v>
      </c>
      <c r="B2" s="657"/>
      <c r="C2" s="657"/>
      <c r="D2" s="657"/>
      <c r="E2" s="657"/>
      <c r="F2" s="657"/>
      <c r="G2" s="657"/>
      <c r="H2" s="657"/>
      <c r="I2" s="657"/>
      <c r="J2" s="657"/>
      <c r="K2" s="657"/>
      <c r="L2" s="657"/>
      <c r="M2" s="657"/>
      <c r="N2" s="657"/>
      <c r="O2" s="657"/>
      <c r="P2" s="657"/>
      <c r="Q2" s="657"/>
      <c r="R2" s="657"/>
      <c r="S2" s="657"/>
      <c r="T2" s="657"/>
    </row>
    <row r="3" spans="1:20" ht="30">
      <c r="A3" s="657" t="s">
        <v>33</v>
      </c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</row>
    <row r="4" spans="1:20">
      <c r="A4" s="20" t="s">
        <v>23</v>
      </c>
    </row>
    <row r="5" spans="1:20" ht="25.2" thickBot="1">
      <c r="A5" s="21" t="s">
        <v>24</v>
      </c>
      <c r="S5" s="662" t="s">
        <v>34</v>
      </c>
      <c r="T5" s="662"/>
    </row>
    <row r="6" spans="1:20">
      <c r="A6" s="658" t="s">
        <v>25</v>
      </c>
      <c r="B6" s="659"/>
      <c r="C6" s="659"/>
      <c r="D6" s="660"/>
      <c r="E6" s="658" t="s">
        <v>26</v>
      </c>
      <c r="F6" s="659"/>
      <c r="G6" s="659"/>
      <c r="H6" s="660"/>
      <c r="I6" s="658" t="s">
        <v>27</v>
      </c>
      <c r="J6" s="659"/>
      <c r="K6" s="659"/>
      <c r="L6" s="660"/>
      <c r="M6" s="658" t="s">
        <v>28</v>
      </c>
      <c r="N6" s="659"/>
      <c r="O6" s="659"/>
      <c r="P6" s="660"/>
      <c r="Q6" s="658" t="s">
        <v>29</v>
      </c>
      <c r="R6" s="659"/>
      <c r="S6" s="659"/>
      <c r="T6" s="660"/>
    </row>
    <row r="7" spans="1:20">
      <c r="A7" s="654" t="s">
        <v>9</v>
      </c>
      <c r="B7" s="655"/>
      <c r="C7" s="655" t="s">
        <v>30</v>
      </c>
      <c r="D7" s="656"/>
      <c r="E7" s="654" t="s">
        <v>9</v>
      </c>
      <c r="F7" s="655"/>
      <c r="G7" s="655" t="s">
        <v>30</v>
      </c>
      <c r="H7" s="656"/>
      <c r="I7" s="654" t="s">
        <v>9</v>
      </c>
      <c r="J7" s="655"/>
      <c r="K7" s="655" t="s">
        <v>30</v>
      </c>
      <c r="L7" s="656"/>
      <c r="M7" s="654" t="s">
        <v>9</v>
      </c>
      <c r="N7" s="655"/>
      <c r="O7" s="655" t="s">
        <v>30</v>
      </c>
      <c r="P7" s="656"/>
      <c r="Q7" s="654" t="s">
        <v>9</v>
      </c>
      <c r="R7" s="655"/>
      <c r="S7" s="655" t="s">
        <v>30</v>
      </c>
      <c r="T7" s="656"/>
    </row>
    <row r="8" spans="1:20" s="19" customFormat="1">
      <c r="A8" s="22" t="s">
        <v>31</v>
      </c>
      <c r="B8" s="23" t="s">
        <v>15</v>
      </c>
      <c r="C8" s="23" t="s">
        <v>31</v>
      </c>
      <c r="D8" s="23" t="s">
        <v>15</v>
      </c>
      <c r="E8" s="22" t="s">
        <v>31</v>
      </c>
      <c r="F8" s="23" t="s">
        <v>15</v>
      </c>
      <c r="G8" s="23" t="s">
        <v>31</v>
      </c>
      <c r="H8" s="23" t="s">
        <v>15</v>
      </c>
      <c r="I8" s="22" t="s">
        <v>31</v>
      </c>
      <c r="J8" s="23" t="s">
        <v>15</v>
      </c>
      <c r="K8" s="23" t="s">
        <v>31</v>
      </c>
      <c r="L8" s="23" t="s">
        <v>15</v>
      </c>
      <c r="M8" s="22" t="s">
        <v>31</v>
      </c>
      <c r="N8" s="23" t="s">
        <v>15</v>
      </c>
      <c r="O8" s="23" t="s">
        <v>31</v>
      </c>
      <c r="P8" s="23" t="s">
        <v>15</v>
      </c>
      <c r="Q8" s="22" t="s">
        <v>31</v>
      </c>
      <c r="R8" s="23" t="s">
        <v>15</v>
      </c>
      <c r="S8" s="23" t="s">
        <v>31</v>
      </c>
      <c r="T8" s="24" t="s">
        <v>15</v>
      </c>
    </row>
    <row r="9" spans="1:20">
      <c r="A9" s="26" t="s">
        <v>35</v>
      </c>
      <c r="B9" s="27">
        <v>240000</v>
      </c>
      <c r="C9" s="28" t="s">
        <v>36</v>
      </c>
      <c r="D9" s="29">
        <v>100000</v>
      </c>
      <c r="E9" s="26" t="s">
        <v>37</v>
      </c>
      <c r="F9" s="27">
        <v>50000</v>
      </c>
      <c r="G9" s="30" t="s">
        <v>38</v>
      </c>
      <c r="H9" s="29">
        <v>100000</v>
      </c>
      <c r="I9" s="26" t="s">
        <v>39</v>
      </c>
      <c r="J9" s="27">
        <v>100000</v>
      </c>
      <c r="K9" s="28" t="s">
        <v>40</v>
      </c>
      <c r="L9" s="29">
        <v>200000</v>
      </c>
      <c r="M9" s="31" t="s">
        <v>41</v>
      </c>
      <c r="N9" s="32">
        <v>30000</v>
      </c>
      <c r="O9" s="28" t="s">
        <v>42</v>
      </c>
      <c r="P9" s="29">
        <v>50000</v>
      </c>
      <c r="Q9" s="26"/>
      <c r="R9" s="28"/>
      <c r="S9" s="28"/>
      <c r="T9" s="33"/>
    </row>
    <row r="10" spans="1:20">
      <c r="A10" s="31" t="s">
        <v>43</v>
      </c>
      <c r="B10" s="32">
        <v>60000</v>
      </c>
      <c r="C10" s="34"/>
      <c r="D10" s="35"/>
      <c r="E10" s="31" t="s">
        <v>44</v>
      </c>
      <c r="F10" s="36">
        <v>75000</v>
      </c>
      <c r="G10" s="30" t="s">
        <v>45</v>
      </c>
      <c r="H10" s="37">
        <v>50000</v>
      </c>
      <c r="I10" s="31"/>
      <c r="J10" s="34"/>
      <c r="K10" s="34"/>
      <c r="L10" s="35"/>
      <c r="M10" s="31" t="s">
        <v>46</v>
      </c>
      <c r="N10" s="32">
        <v>70000</v>
      </c>
      <c r="O10" s="34"/>
      <c r="P10" s="35"/>
      <c r="Q10" s="31"/>
      <c r="R10" s="34"/>
      <c r="S10" s="34"/>
      <c r="T10" s="35"/>
    </row>
    <row r="11" spans="1:20">
      <c r="A11" s="31"/>
      <c r="B11" s="34"/>
      <c r="C11" s="34"/>
      <c r="D11" s="35"/>
      <c r="E11" s="31" t="s">
        <v>47</v>
      </c>
      <c r="F11" s="32">
        <v>60000</v>
      </c>
      <c r="G11" s="30"/>
      <c r="H11" s="35"/>
      <c r="I11" s="31"/>
      <c r="J11" s="34"/>
      <c r="K11" s="34"/>
      <c r="L11" s="35"/>
      <c r="M11" s="31"/>
      <c r="N11" s="34"/>
      <c r="O11" s="34"/>
      <c r="P11" s="35"/>
      <c r="Q11" s="31"/>
      <c r="R11" s="34"/>
      <c r="S11" s="34"/>
      <c r="T11" s="35"/>
    </row>
    <row r="12" spans="1:20">
      <c r="A12" s="38"/>
      <c r="B12" s="39"/>
      <c r="C12" s="39"/>
      <c r="D12" s="40"/>
      <c r="E12" s="38"/>
      <c r="F12" s="39"/>
      <c r="G12" s="39"/>
      <c r="H12" s="40"/>
      <c r="I12" s="38"/>
      <c r="J12" s="39"/>
      <c r="K12" s="39"/>
      <c r="L12" s="40"/>
      <c r="M12" s="38"/>
      <c r="N12" s="39"/>
      <c r="O12" s="39"/>
      <c r="P12" s="40"/>
      <c r="Q12" s="38"/>
      <c r="R12" s="39"/>
      <c r="S12" s="39"/>
      <c r="T12" s="40"/>
    </row>
    <row r="13" spans="1:20">
      <c r="A13" s="38"/>
      <c r="B13" s="39"/>
      <c r="C13" s="39"/>
      <c r="D13" s="40"/>
      <c r="E13" s="38"/>
      <c r="F13" s="39"/>
      <c r="G13" s="39"/>
      <c r="H13" s="40"/>
      <c r="I13" s="38"/>
      <c r="J13" s="39"/>
      <c r="K13" s="39"/>
      <c r="L13" s="40"/>
      <c r="M13" s="38"/>
      <c r="N13" s="39"/>
      <c r="O13" s="39"/>
      <c r="P13" s="40"/>
      <c r="Q13" s="38"/>
      <c r="R13" s="39"/>
      <c r="S13" s="39"/>
      <c r="T13" s="40"/>
    </row>
    <row r="14" spans="1:20">
      <c r="A14" s="38"/>
      <c r="B14" s="39"/>
      <c r="C14" s="39"/>
      <c r="D14" s="40"/>
      <c r="E14" s="38"/>
      <c r="F14" s="39"/>
      <c r="G14" s="39"/>
      <c r="H14" s="40"/>
      <c r="I14" s="38"/>
      <c r="J14" s="39"/>
      <c r="K14" s="39"/>
      <c r="L14" s="40"/>
      <c r="M14" s="38"/>
      <c r="N14" s="39"/>
      <c r="O14" s="39"/>
      <c r="P14" s="40"/>
      <c r="Q14" s="38"/>
      <c r="R14" s="39"/>
      <c r="S14" s="39"/>
      <c r="T14" s="40"/>
    </row>
    <row r="15" spans="1:20">
      <c r="A15" s="38"/>
      <c r="B15" s="39"/>
      <c r="C15" s="39"/>
      <c r="D15" s="40"/>
      <c r="E15" s="38"/>
      <c r="F15" s="39"/>
      <c r="G15" s="39"/>
      <c r="H15" s="40"/>
      <c r="I15" s="38"/>
      <c r="J15" s="39"/>
      <c r="K15" s="39"/>
      <c r="L15" s="40"/>
      <c r="M15" s="38"/>
      <c r="N15" s="39"/>
      <c r="O15" s="39"/>
      <c r="P15" s="40"/>
      <c r="Q15" s="38"/>
      <c r="R15" s="39"/>
      <c r="S15" s="39"/>
      <c r="T15" s="40"/>
    </row>
    <row r="16" spans="1:20">
      <c r="A16" s="38"/>
      <c r="B16" s="39"/>
      <c r="C16" s="39"/>
      <c r="D16" s="40"/>
      <c r="E16" s="38"/>
      <c r="F16" s="39"/>
      <c r="G16" s="39"/>
      <c r="H16" s="40"/>
      <c r="I16" s="38"/>
      <c r="J16" s="39"/>
      <c r="K16" s="39"/>
      <c r="L16" s="40"/>
      <c r="M16" s="38"/>
      <c r="N16" s="39"/>
      <c r="O16" s="39"/>
      <c r="P16" s="40"/>
      <c r="Q16" s="38"/>
      <c r="R16" s="39"/>
      <c r="S16" s="39"/>
      <c r="T16" s="40"/>
    </row>
    <row r="17" spans="1:20">
      <c r="A17" s="38"/>
      <c r="B17" s="39"/>
      <c r="C17" s="39"/>
      <c r="D17" s="40"/>
      <c r="E17" s="38"/>
      <c r="F17" s="39"/>
      <c r="G17" s="39"/>
      <c r="H17" s="40"/>
      <c r="I17" s="38"/>
      <c r="J17" s="39"/>
      <c r="K17" s="39"/>
      <c r="L17" s="40"/>
      <c r="M17" s="38"/>
      <c r="N17" s="39"/>
      <c r="O17" s="39"/>
      <c r="P17" s="40"/>
      <c r="Q17" s="38"/>
      <c r="R17" s="39"/>
      <c r="S17" s="39"/>
      <c r="T17" s="40"/>
    </row>
    <row r="18" spans="1:20">
      <c r="A18" s="38"/>
      <c r="B18" s="39"/>
      <c r="C18" s="39"/>
      <c r="D18" s="40"/>
      <c r="E18" s="38"/>
      <c r="F18" s="39"/>
      <c r="G18" s="39"/>
      <c r="H18" s="40"/>
      <c r="I18" s="38"/>
      <c r="J18" s="39"/>
      <c r="K18" s="39"/>
      <c r="L18" s="40"/>
      <c r="M18" s="38"/>
      <c r="N18" s="39"/>
      <c r="O18" s="39"/>
      <c r="P18" s="40"/>
      <c r="Q18" s="38"/>
      <c r="R18" s="39"/>
      <c r="S18" s="39"/>
      <c r="T18" s="40"/>
    </row>
    <row r="19" spans="1:20">
      <c r="A19" s="38"/>
      <c r="B19" s="39"/>
      <c r="C19" s="39"/>
      <c r="D19" s="40"/>
      <c r="E19" s="38"/>
      <c r="F19" s="39"/>
      <c r="G19" s="39"/>
      <c r="H19" s="40"/>
      <c r="I19" s="38"/>
      <c r="J19" s="39"/>
      <c r="K19" s="39"/>
      <c r="L19" s="40"/>
      <c r="M19" s="38"/>
      <c r="N19" s="39"/>
      <c r="O19" s="39"/>
      <c r="P19" s="40"/>
      <c r="Q19" s="38"/>
      <c r="R19" s="39"/>
      <c r="S19" s="39"/>
      <c r="T19" s="40"/>
    </row>
    <row r="20" spans="1:20">
      <c r="A20" s="38"/>
      <c r="B20" s="39"/>
      <c r="C20" s="39"/>
      <c r="D20" s="40"/>
      <c r="E20" s="38"/>
      <c r="F20" s="39"/>
      <c r="G20" s="39"/>
      <c r="H20" s="40"/>
      <c r="I20" s="38"/>
      <c r="J20" s="39"/>
      <c r="K20" s="39"/>
      <c r="L20" s="40"/>
      <c r="M20" s="38"/>
      <c r="N20" s="39"/>
      <c r="O20" s="39"/>
      <c r="P20" s="40"/>
      <c r="Q20" s="38"/>
      <c r="R20" s="39"/>
      <c r="S20" s="39"/>
      <c r="T20" s="40"/>
    </row>
    <row r="21" spans="1:20">
      <c r="A21" s="38"/>
      <c r="B21" s="39"/>
      <c r="C21" s="39"/>
      <c r="D21" s="40"/>
      <c r="E21" s="38"/>
      <c r="F21" s="39"/>
      <c r="G21" s="39"/>
      <c r="H21" s="40"/>
      <c r="I21" s="38"/>
      <c r="J21" s="39"/>
      <c r="K21" s="39"/>
      <c r="L21" s="40"/>
      <c r="M21" s="38"/>
      <c r="N21" s="39"/>
      <c r="O21" s="39"/>
      <c r="P21" s="40"/>
      <c r="Q21" s="38"/>
      <c r="R21" s="39"/>
      <c r="S21" s="39"/>
      <c r="T21" s="40"/>
    </row>
    <row r="22" spans="1:20">
      <c r="A22" s="38"/>
      <c r="B22" s="39"/>
      <c r="C22" s="39"/>
      <c r="D22" s="40"/>
      <c r="E22" s="38"/>
      <c r="F22" s="39"/>
      <c r="G22" s="39"/>
      <c r="H22" s="40"/>
      <c r="I22" s="38"/>
      <c r="J22" s="39"/>
      <c r="K22" s="39"/>
      <c r="L22" s="40"/>
      <c r="M22" s="38"/>
      <c r="N22" s="39"/>
      <c r="O22" s="39"/>
      <c r="P22" s="40"/>
      <c r="Q22" s="38"/>
      <c r="R22" s="39"/>
      <c r="S22" s="39"/>
      <c r="T22" s="40"/>
    </row>
    <row r="23" spans="1:20">
      <c r="A23" s="38"/>
      <c r="B23" s="39"/>
      <c r="C23" s="39"/>
      <c r="D23" s="40"/>
      <c r="E23" s="38"/>
      <c r="F23" s="39"/>
      <c r="G23" s="39"/>
      <c r="H23" s="40"/>
      <c r="I23" s="38"/>
      <c r="J23" s="39"/>
      <c r="K23" s="39"/>
      <c r="L23" s="40"/>
      <c r="M23" s="38"/>
      <c r="N23" s="39"/>
      <c r="O23" s="39"/>
      <c r="P23" s="40"/>
      <c r="Q23" s="38"/>
      <c r="R23" s="39"/>
      <c r="S23" s="39"/>
      <c r="T23" s="40"/>
    </row>
    <row r="24" spans="1:20">
      <c r="A24" s="38"/>
      <c r="B24" s="39"/>
      <c r="C24" s="39"/>
      <c r="D24" s="40"/>
      <c r="E24" s="38"/>
      <c r="F24" s="39"/>
      <c r="G24" s="39"/>
      <c r="H24" s="40"/>
      <c r="I24" s="38"/>
      <c r="J24" s="39"/>
      <c r="K24" s="39"/>
      <c r="L24" s="40"/>
      <c r="M24" s="38"/>
      <c r="N24" s="39"/>
      <c r="O24" s="39"/>
      <c r="P24" s="40"/>
      <c r="Q24" s="38"/>
      <c r="R24" s="39"/>
      <c r="S24" s="39"/>
      <c r="T24" s="40"/>
    </row>
    <row r="25" spans="1:20">
      <c r="A25" s="38"/>
      <c r="B25" s="39"/>
      <c r="C25" s="39"/>
      <c r="D25" s="40"/>
      <c r="E25" s="38"/>
      <c r="F25" s="39"/>
      <c r="G25" s="39"/>
      <c r="H25" s="40"/>
      <c r="I25" s="38"/>
      <c r="J25" s="39"/>
      <c r="K25" s="39"/>
      <c r="L25" s="40"/>
      <c r="M25" s="38"/>
      <c r="N25" s="39"/>
      <c r="O25" s="39"/>
      <c r="P25" s="40"/>
      <c r="Q25" s="38"/>
      <c r="R25" s="39"/>
      <c r="S25" s="39"/>
      <c r="T25" s="40"/>
    </row>
    <row r="26" spans="1:20">
      <c r="A26" s="38"/>
      <c r="B26" s="39"/>
      <c r="C26" s="39"/>
      <c r="D26" s="40"/>
      <c r="E26" s="38"/>
      <c r="F26" s="39"/>
      <c r="G26" s="39"/>
      <c r="H26" s="40"/>
      <c r="I26" s="38"/>
      <c r="J26" s="39"/>
      <c r="K26" s="39"/>
      <c r="L26" s="40"/>
      <c r="M26" s="38"/>
      <c r="N26" s="39"/>
      <c r="O26" s="39"/>
      <c r="P26" s="40"/>
      <c r="Q26" s="38"/>
      <c r="R26" s="39"/>
      <c r="S26" s="39"/>
      <c r="T26" s="40"/>
    </row>
    <row r="27" spans="1:20">
      <c r="A27" s="38"/>
      <c r="B27" s="39"/>
      <c r="C27" s="39"/>
      <c r="D27" s="40"/>
      <c r="E27" s="38"/>
      <c r="F27" s="39"/>
      <c r="G27" s="39"/>
      <c r="H27" s="40"/>
      <c r="I27" s="38"/>
      <c r="J27" s="39"/>
      <c r="K27" s="39"/>
      <c r="L27" s="40"/>
      <c r="M27" s="38"/>
      <c r="N27" s="39"/>
      <c r="O27" s="39"/>
      <c r="P27" s="40"/>
      <c r="Q27" s="38"/>
      <c r="R27" s="39"/>
      <c r="S27" s="39"/>
      <c r="T27" s="40"/>
    </row>
    <row r="28" spans="1:20">
      <c r="A28" s="38"/>
      <c r="B28" s="39"/>
      <c r="C28" s="39"/>
      <c r="D28" s="40"/>
      <c r="E28" s="38"/>
      <c r="F28" s="39"/>
      <c r="G28" s="39"/>
      <c r="H28" s="40"/>
      <c r="I28" s="38"/>
      <c r="J28" s="39"/>
      <c r="K28" s="39"/>
      <c r="L28" s="40"/>
      <c r="M28" s="38"/>
      <c r="N28" s="39"/>
      <c r="O28" s="39"/>
      <c r="P28" s="40"/>
      <c r="Q28" s="38"/>
      <c r="R28" s="39"/>
      <c r="S28" s="39"/>
      <c r="T28" s="40"/>
    </row>
    <row r="29" spans="1:20">
      <c r="A29" s="38"/>
      <c r="B29" s="39"/>
      <c r="C29" s="39"/>
      <c r="D29" s="40"/>
      <c r="E29" s="38"/>
      <c r="F29" s="39"/>
      <c r="G29" s="39"/>
      <c r="H29" s="40"/>
      <c r="I29" s="38"/>
      <c r="J29" s="39"/>
      <c r="K29" s="39"/>
      <c r="L29" s="40"/>
      <c r="M29" s="38"/>
      <c r="N29" s="39"/>
      <c r="O29" s="39"/>
      <c r="P29" s="40"/>
      <c r="Q29" s="38"/>
      <c r="R29" s="39"/>
      <c r="S29" s="39"/>
      <c r="T29" s="40"/>
    </row>
    <row r="30" spans="1:20">
      <c r="A30" s="38"/>
      <c r="B30" s="39"/>
      <c r="C30" s="39"/>
      <c r="D30" s="40"/>
      <c r="E30" s="38"/>
      <c r="F30" s="39"/>
      <c r="G30" s="39"/>
      <c r="H30" s="40"/>
      <c r="I30" s="38"/>
      <c r="J30" s="39"/>
      <c r="K30" s="39"/>
      <c r="L30" s="40"/>
      <c r="M30" s="38"/>
      <c r="N30" s="39"/>
      <c r="O30" s="39"/>
      <c r="P30" s="40"/>
      <c r="Q30" s="38"/>
      <c r="R30" s="39"/>
      <c r="S30" s="39"/>
      <c r="T30" s="40"/>
    </row>
    <row r="31" spans="1:20">
      <c r="A31" s="38"/>
      <c r="B31" s="39"/>
      <c r="C31" s="39"/>
      <c r="D31" s="40"/>
      <c r="E31" s="38"/>
      <c r="F31" s="39"/>
      <c r="G31" s="39"/>
      <c r="H31" s="40"/>
      <c r="I31" s="38"/>
      <c r="J31" s="39"/>
      <c r="K31" s="39"/>
      <c r="L31" s="40"/>
      <c r="M31" s="38"/>
      <c r="N31" s="39"/>
      <c r="O31" s="39"/>
      <c r="P31" s="40"/>
      <c r="Q31" s="38"/>
      <c r="R31" s="39"/>
      <c r="S31" s="39"/>
      <c r="T31" s="40"/>
    </row>
    <row r="32" spans="1:20" s="46" customFormat="1" ht="21.6" thickBot="1">
      <c r="A32" s="41" t="s">
        <v>16</v>
      </c>
      <c r="B32" s="42">
        <f>B9+B10</f>
        <v>300000</v>
      </c>
      <c r="C32" s="43"/>
      <c r="D32" s="44">
        <f>SUM(D9:D31)</f>
        <v>100000</v>
      </c>
      <c r="E32" s="41"/>
      <c r="F32" s="45">
        <f>SUM(F9:F31)</f>
        <v>185000</v>
      </c>
      <c r="G32" s="43"/>
      <c r="H32" s="44">
        <f>SUM(H9:H31)</f>
        <v>150000</v>
      </c>
      <c r="I32" s="41"/>
      <c r="J32" s="45">
        <f>SUM(J9:J31)</f>
        <v>100000</v>
      </c>
      <c r="K32" s="43"/>
      <c r="L32" s="44">
        <f>SUM(L9:L31)</f>
        <v>200000</v>
      </c>
      <c r="M32" s="41"/>
      <c r="N32" s="45">
        <f>SUM(N9:N31)</f>
        <v>100000</v>
      </c>
      <c r="O32" s="43"/>
      <c r="P32" s="44">
        <f>SUM(P9:P31)</f>
        <v>50000</v>
      </c>
      <c r="Q32" s="41"/>
      <c r="R32" s="45"/>
      <c r="S32" s="43"/>
      <c r="T32" s="44"/>
    </row>
  </sheetData>
  <mergeCells count="19">
    <mergeCell ref="A1:T1"/>
    <mergeCell ref="S5:T5"/>
    <mergeCell ref="A3:T3"/>
    <mergeCell ref="A6:D6"/>
    <mergeCell ref="E6:H6"/>
    <mergeCell ref="A7:B7"/>
    <mergeCell ref="C7:D7"/>
    <mergeCell ref="E7:F7"/>
    <mergeCell ref="G7:H7"/>
    <mergeCell ref="A2:T2"/>
    <mergeCell ref="I6:L6"/>
    <mergeCell ref="O7:P7"/>
    <mergeCell ref="M6:P6"/>
    <mergeCell ref="Q6:T6"/>
    <mergeCell ref="Q7:R7"/>
    <mergeCell ref="S7:T7"/>
    <mergeCell ref="I7:J7"/>
    <mergeCell ref="K7:L7"/>
    <mergeCell ref="M7:N7"/>
  </mergeCells>
  <phoneticPr fontId="3" type="noConversion"/>
  <pageMargins left="0.28999999999999998" right="0.4" top="1.02" bottom="0.34" header="0.31496062992125984" footer="0.31496062992125984"/>
  <pageSetup paperSize="9" scale="74" fitToHeight="1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tabColor indexed="15"/>
    <pageSetUpPr fitToPage="1"/>
  </sheetPr>
  <dimension ref="B1:C100"/>
  <sheetViews>
    <sheetView showGridLines="0" workbookViewId="0">
      <selection activeCell="B10" sqref="B10"/>
    </sheetView>
  </sheetViews>
  <sheetFormatPr defaultColWidth="9.109375" defaultRowHeight="17.399999999999999" outlineLevelRow="1"/>
  <cols>
    <col min="1" max="1" width="3.5546875" style="1" customWidth="1"/>
    <col min="2" max="2" width="118.5546875" style="2" customWidth="1"/>
    <col min="3" max="3" width="18.33203125" style="9" customWidth="1"/>
    <col min="4" max="16384" width="9.109375" style="1"/>
  </cols>
  <sheetData>
    <row r="1" spans="2:3" ht="34.5" customHeight="1">
      <c r="B1" s="491" t="s">
        <v>0</v>
      </c>
      <c r="C1" s="491"/>
    </row>
    <row r="2" spans="2:3" ht="36.75" customHeight="1">
      <c r="C2" s="18" t="s">
        <v>1</v>
      </c>
    </row>
    <row r="3" spans="2:3">
      <c r="C3" s="10"/>
    </row>
    <row r="4" spans="2:3" s="13" customFormat="1" ht="29.25" customHeight="1">
      <c r="B4" s="11" t="e">
        <f>'1.รายนาม'!#REF!</f>
        <v>#REF!</v>
      </c>
      <c r="C4" s="12"/>
    </row>
    <row r="5" spans="2:3" s="13" customFormat="1" ht="29.25" customHeight="1">
      <c r="B5" s="14" t="e">
        <f>#REF!</f>
        <v>#REF!</v>
      </c>
      <c r="C5" s="15"/>
    </row>
    <row r="6" spans="2:3" s="13" customFormat="1" ht="29.25" customHeight="1">
      <c r="B6" s="14" t="e">
        <f>#REF!</f>
        <v>#REF!</v>
      </c>
      <c r="C6" s="15"/>
    </row>
    <row r="7" spans="2:3" s="13" customFormat="1" ht="29.25" customHeight="1">
      <c r="B7" s="14" t="e">
        <f>#REF!</f>
        <v>#REF!</v>
      </c>
      <c r="C7" s="12"/>
    </row>
    <row r="8" spans="2:3" s="13" customFormat="1" ht="29.25" customHeight="1">
      <c r="B8" s="14" t="e">
        <f>#REF!</f>
        <v>#REF!</v>
      </c>
      <c r="C8" s="15"/>
    </row>
    <row r="9" spans="2:3" s="13" customFormat="1" ht="29.25" customHeight="1">
      <c r="B9" s="14" t="e">
        <f>#REF!</f>
        <v>#REF!</v>
      </c>
      <c r="C9" s="12"/>
    </row>
    <row r="10" spans="2:3" s="13" customFormat="1" ht="29.25" customHeight="1">
      <c r="B10" s="14" t="e">
        <f>#REF!</f>
        <v>#REF!</v>
      </c>
      <c r="C10" s="12"/>
    </row>
    <row r="11" spans="2:3" s="13" customFormat="1" ht="29.25" customHeight="1">
      <c r="B11" s="11" t="e">
        <f>#REF!</f>
        <v>#REF!</v>
      </c>
      <c r="C11" s="12"/>
    </row>
    <row r="12" spans="2:3" s="13" customFormat="1" ht="29.25" customHeight="1">
      <c r="B12" s="16" t="e">
        <f>#REF!</f>
        <v>#REF!</v>
      </c>
      <c r="C12" s="12"/>
    </row>
    <row r="13" spans="2:3" s="13" customFormat="1" ht="29.25" hidden="1" customHeight="1" outlineLevel="1">
      <c r="B13" s="16" t="e">
        <f>#REF!</f>
        <v>#REF!</v>
      </c>
      <c r="C13" s="12"/>
    </row>
    <row r="14" spans="2:3" s="13" customFormat="1" ht="29.25" customHeight="1" collapsed="1">
      <c r="B14" s="16" t="e">
        <f>#REF!</f>
        <v>#REF!</v>
      </c>
      <c r="C14" s="12"/>
    </row>
    <row r="15" spans="2:3" s="13" customFormat="1" ht="29.25" hidden="1" customHeight="1" outlineLevel="1">
      <c r="B15" s="16" t="e">
        <f>#REF!</f>
        <v>#REF!</v>
      </c>
      <c r="C15" s="12"/>
    </row>
    <row r="16" spans="2:3" s="13" customFormat="1" ht="29.25" hidden="1" customHeight="1" outlineLevel="1">
      <c r="B16" s="16" t="e">
        <f>#REF!</f>
        <v>#REF!</v>
      </c>
      <c r="C16" s="12"/>
    </row>
    <row r="17" spans="2:3" s="13" customFormat="1" ht="29.25" customHeight="1" collapsed="1">
      <c r="B17" s="16" t="e">
        <f>#REF!</f>
        <v>#REF!</v>
      </c>
      <c r="C17" s="12"/>
    </row>
    <row r="18" spans="2:3" s="13" customFormat="1" ht="29.25" hidden="1" customHeight="1" outlineLevel="1">
      <c r="B18" s="17" t="e">
        <f>#REF!</f>
        <v>#REF!</v>
      </c>
      <c r="C18" s="12"/>
    </row>
    <row r="19" spans="2:3" s="13" customFormat="1" ht="29.25" customHeight="1" collapsed="1">
      <c r="B19" s="16" t="e">
        <f>#REF!</f>
        <v>#REF!</v>
      </c>
      <c r="C19" s="12"/>
    </row>
    <row r="20" spans="2:3" s="13" customFormat="1" ht="29.25" hidden="1" customHeight="1" outlineLevel="1">
      <c r="B20" s="16" t="e">
        <f>#REF!</f>
        <v>#REF!</v>
      </c>
      <c r="C20" s="12"/>
    </row>
    <row r="21" spans="2:3" s="13" customFormat="1" ht="29.25" customHeight="1" collapsed="1">
      <c r="B21" s="16" t="e">
        <f>#REF!</f>
        <v>#REF!</v>
      </c>
      <c r="C21" s="12"/>
    </row>
    <row r="22" spans="2:3" s="13" customFormat="1" ht="29.25" hidden="1" customHeight="1" outlineLevel="1">
      <c r="B22" s="16" t="e">
        <f>#REF!</f>
        <v>#REF!</v>
      </c>
      <c r="C22" s="12"/>
    </row>
    <row r="23" spans="2:3" s="13" customFormat="1" ht="29.25" customHeight="1" collapsed="1">
      <c r="B23" s="16" t="e">
        <f>#REF!</f>
        <v>#REF!</v>
      </c>
      <c r="C23" s="12"/>
    </row>
    <row r="24" spans="2:3" s="13" customFormat="1" ht="29.25" customHeight="1">
      <c r="B24" s="16" t="e">
        <f>#REF!</f>
        <v>#REF!</v>
      </c>
      <c r="C24" s="12"/>
    </row>
    <row r="25" spans="2:3" s="13" customFormat="1" ht="29.25" customHeight="1">
      <c r="B25" s="14" t="e">
        <f>#REF!</f>
        <v>#REF!</v>
      </c>
      <c r="C25" s="12"/>
    </row>
    <row r="26" spans="2:3" s="13" customFormat="1" ht="29.25" customHeight="1">
      <c r="B26" s="16" t="e">
        <f>#REF!</f>
        <v>#REF!</v>
      </c>
      <c r="C26" s="15"/>
    </row>
    <row r="27" spans="2:3" s="13" customFormat="1" ht="29.25" customHeight="1">
      <c r="B27" s="16" t="e">
        <f>#REF!</f>
        <v>#REF!</v>
      </c>
      <c r="C27" s="12"/>
    </row>
    <row r="28" spans="2:3" s="13" customFormat="1" ht="29.25" customHeight="1">
      <c r="B28" s="16" t="e">
        <f>#REF!</f>
        <v>#REF!</v>
      </c>
      <c r="C28" s="12"/>
    </row>
    <row r="29" spans="2:3" s="4" customFormat="1" ht="13.8">
      <c r="B29" s="3"/>
      <c r="C29" s="8"/>
    </row>
    <row r="30" spans="2:3" s="4" customFormat="1" ht="13.8">
      <c r="B30" s="5"/>
      <c r="C30" s="8"/>
    </row>
    <row r="31" spans="2:3" s="4" customFormat="1" ht="13.8">
      <c r="B31" s="5"/>
      <c r="C31" s="8"/>
    </row>
    <row r="32" spans="2:3" s="4" customFormat="1" ht="13.8">
      <c r="B32" s="5"/>
      <c r="C32" s="8"/>
    </row>
    <row r="33" spans="2:3" s="4" customFormat="1" ht="13.8">
      <c r="B33" s="5"/>
      <c r="C33" s="8"/>
    </row>
    <row r="34" spans="2:3" s="4" customFormat="1" ht="13.8">
      <c r="B34" s="5"/>
      <c r="C34" s="8"/>
    </row>
    <row r="35" spans="2:3" s="4" customFormat="1" ht="13.8">
      <c r="B35" s="5"/>
      <c r="C35" s="8"/>
    </row>
    <row r="36" spans="2:3" s="4" customFormat="1" ht="13.8">
      <c r="B36" s="5"/>
      <c r="C36" s="8"/>
    </row>
    <row r="37" spans="2:3" s="4" customFormat="1" ht="13.8">
      <c r="B37" s="5"/>
      <c r="C37" s="8"/>
    </row>
    <row r="38" spans="2:3" s="4" customFormat="1" ht="13.8">
      <c r="B38" s="5"/>
      <c r="C38" s="8"/>
    </row>
    <row r="39" spans="2:3" s="4" customFormat="1" ht="13.8">
      <c r="B39" s="5"/>
      <c r="C39" s="8"/>
    </row>
    <row r="40" spans="2:3" s="4" customFormat="1" ht="13.8">
      <c r="B40" s="5"/>
      <c r="C40" s="8"/>
    </row>
    <row r="41" spans="2:3" s="4" customFormat="1" ht="13.8">
      <c r="B41" s="5"/>
      <c r="C41" s="8"/>
    </row>
    <row r="42" spans="2:3" s="4" customFormat="1" ht="13.8">
      <c r="B42" s="5"/>
      <c r="C42" s="8"/>
    </row>
    <row r="43" spans="2:3" s="4" customFormat="1" ht="13.8">
      <c r="B43" s="5"/>
      <c r="C43" s="8"/>
    </row>
    <row r="44" spans="2:3" s="4" customFormat="1" ht="13.8">
      <c r="B44" s="5"/>
      <c r="C44" s="8"/>
    </row>
    <row r="45" spans="2:3" s="4" customFormat="1" ht="13.8">
      <c r="B45" s="5"/>
      <c r="C45" s="8"/>
    </row>
    <row r="46" spans="2:3" s="4" customFormat="1" ht="13.8">
      <c r="B46" s="5"/>
      <c r="C46" s="8"/>
    </row>
    <row r="47" spans="2:3" s="4" customFormat="1" ht="13.8">
      <c r="B47" s="5"/>
      <c r="C47" s="8"/>
    </row>
    <row r="48" spans="2:3" s="4" customFormat="1" ht="13.8">
      <c r="B48" s="5"/>
      <c r="C48" s="8"/>
    </row>
    <row r="49" spans="2:3" s="4" customFormat="1" ht="13.8">
      <c r="B49" s="5"/>
      <c r="C49" s="8"/>
    </row>
    <row r="50" spans="2:3" s="4" customFormat="1" ht="13.8">
      <c r="B50" s="5"/>
      <c r="C50" s="8"/>
    </row>
    <row r="51" spans="2:3" s="4" customFormat="1" ht="13.8">
      <c r="B51" s="5"/>
      <c r="C51" s="8"/>
    </row>
    <row r="52" spans="2:3" s="4" customFormat="1" ht="13.8">
      <c r="B52" s="5"/>
      <c r="C52" s="8"/>
    </row>
    <row r="53" spans="2:3" s="4" customFormat="1" ht="13.8">
      <c r="B53" s="5"/>
      <c r="C53" s="8"/>
    </row>
    <row r="54" spans="2:3" s="4" customFormat="1" ht="13.8">
      <c r="B54" s="5"/>
      <c r="C54" s="8"/>
    </row>
    <row r="55" spans="2:3" s="4" customFormat="1" ht="13.8">
      <c r="B55" s="5"/>
      <c r="C55" s="8"/>
    </row>
    <row r="56" spans="2:3" s="4" customFormat="1" ht="13.8">
      <c r="B56" s="5"/>
      <c r="C56" s="8"/>
    </row>
    <row r="57" spans="2:3" s="4" customFormat="1" ht="13.8">
      <c r="B57" s="5"/>
      <c r="C57" s="8"/>
    </row>
    <row r="58" spans="2:3" s="4" customFormat="1" ht="13.8">
      <c r="B58" s="5"/>
      <c r="C58" s="8"/>
    </row>
    <row r="59" spans="2:3" s="4" customFormat="1" ht="13.8">
      <c r="B59" s="5"/>
      <c r="C59" s="8"/>
    </row>
    <row r="60" spans="2:3" s="4" customFormat="1" ht="13.8">
      <c r="B60" s="5"/>
      <c r="C60" s="8"/>
    </row>
    <row r="61" spans="2:3" s="4" customFormat="1" ht="13.8">
      <c r="B61" s="5"/>
      <c r="C61" s="8"/>
    </row>
    <row r="62" spans="2:3" s="4" customFormat="1" ht="13.8">
      <c r="B62" s="5"/>
      <c r="C62" s="8"/>
    </row>
    <row r="63" spans="2:3" s="4" customFormat="1" ht="13.8">
      <c r="B63" s="5"/>
      <c r="C63" s="8"/>
    </row>
    <row r="64" spans="2:3" s="4" customFormat="1" ht="13.8">
      <c r="B64" s="5"/>
      <c r="C64" s="8"/>
    </row>
    <row r="65" spans="2:3" s="4" customFormat="1" ht="13.8">
      <c r="B65" s="5"/>
      <c r="C65" s="8"/>
    </row>
    <row r="66" spans="2:3" s="4" customFormat="1" ht="13.8">
      <c r="B66" s="5"/>
      <c r="C66" s="8"/>
    </row>
    <row r="67" spans="2:3" s="4" customFormat="1" ht="13.8">
      <c r="B67" s="5"/>
      <c r="C67" s="8"/>
    </row>
    <row r="68" spans="2:3" s="4" customFormat="1" ht="13.8">
      <c r="B68" s="5"/>
      <c r="C68" s="8"/>
    </row>
    <row r="69" spans="2:3" s="4" customFormat="1" ht="13.8">
      <c r="B69" s="5"/>
      <c r="C69" s="8"/>
    </row>
    <row r="70" spans="2:3" s="4" customFormat="1" ht="13.8">
      <c r="B70" s="5"/>
      <c r="C70" s="8"/>
    </row>
    <row r="71" spans="2:3" s="4" customFormat="1" ht="13.8">
      <c r="B71" s="5"/>
      <c r="C71" s="8"/>
    </row>
    <row r="72" spans="2:3" s="4" customFormat="1" ht="13.8">
      <c r="B72" s="5"/>
      <c r="C72" s="8"/>
    </row>
    <row r="73" spans="2:3" s="4" customFormat="1" ht="13.8">
      <c r="B73" s="5"/>
      <c r="C73" s="8"/>
    </row>
    <row r="74" spans="2:3" s="4" customFormat="1" ht="13.8">
      <c r="B74" s="5"/>
      <c r="C74" s="8"/>
    </row>
    <row r="75" spans="2:3" s="4" customFormat="1" ht="13.8">
      <c r="B75" s="5"/>
      <c r="C75" s="8"/>
    </row>
    <row r="76" spans="2:3" s="4" customFormat="1" ht="13.8">
      <c r="B76" s="5"/>
      <c r="C76" s="8"/>
    </row>
    <row r="77" spans="2:3" s="4" customFormat="1" ht="13.8">
      <c r="B77" s="5"/>
      <c r="C77" s="8"/>
    </row>
    <row r="78" spans="2:3" s="4" customFormat="1" ht="13.8">
      <c r="B78" s="5"/>
      <c r="C78" s="8"/>
    </row>
    <row r="79" spans="2:3" s="4" customFormat="1" ht="13.8">
      <c r="B79" s="5"/>
      <c r="C79" s="8"/>
    </row>
    <row r="80" spans="2:3" s="4" customFormat="1" ht="13.8">
      <c r="B80" s="5"/>
      <c r="C80" s="8"/>
    </row>
    <row r="81" spans="2:3" s="4" customFormat="1" ht="13.8">
      <c r="B81" s="5"/>
      <c r="C81" s="8"/>
    </row>
    <row r="82" spans="2:3" s="4" customFormat="1" ht="13.8">
      <c r="B82" s="5"/>
      <c r="C82" s="8"/>
    </row>
    <row r="83" spans="2:3" s="4" customFormat="1" ht="13.8">
      <c r="B83" s="5"/>
      <c r="C83" s="8"/>
    </row>
    <row r="84" spans="2:3" s="4" customFormat="1" ht="13.8">
      <c r="B84" s="5"/>
      <c r="C84" s="8"/>
    </row>
    <row r="85" spans="2:3" s="4" customFormat="1" ht="13.8">
      <c r="B85" s="5"/>
      <c r="C85" s="8"/>
    </row>
    <row r="86" spans="2:3" s="4" customFormat="1" ht="13.8">
      <c r="B86" s="5"/>
      <c r="C86" s="8"/>
    </row>
    <row r="87" spans="2:3" s="4" customFormat="1" ht="13.8">
      <c r="B87" s="5"/>
      <c r="C87" s="8"/>
    </row>
    <row r="88" spans="2:3" s="4" customFormat="1" ht="13.8">
      <c r="B88" s="5"/>
      <c r="C88" s="8"/>
    </row>
    <row r="89" spans="2:3" s="4" customFormat="1" ht="13.8">
      <c r="B89" s="5"/>
      <c r="C89" s="8"/>
    </row>
    <row r="90" spans="2:3" s="7" customFormat="1" ht="13.8">
      <c r="B90" s="6"/>
      <c r="C90" s="9"/>
    </row>
    <row r="91" spans="2:3" s="7" customFormat="1" ht="13.8">
      <c r="B91" s="6"/>
      <c r="C91" s="9"/>
    </row>
    <row r="92" spans="2:3" s="7" customFormat="1" ht="13.8">
      <c r="B92" s="6"/>
      <c r="C92" s="9"/>
    </row>
    <row r="93" spans="2:3" s="7" customFormat="1" ht="13.8">
      <c r="B93" s="6"/>
      <c r="C93" s="9"/>
    </row>
    <row r="94" spans="2:3" s="7" customFormat="1" ht="13.8">
      <c r="B94" s="6"/>
      <c r="C94" s="9"/>
    </row>
    <row r="95" spans="2:3" s="7" customFormat="1" ht="13.8">
      <c r="B95" s="6"/>
      <c r="C95" s="9"/>
    </row>
    <row r="96" spans="2:3" s="7" customFormat="1" ht="13.8">
      <c r="B96" s="6"/>
      <c r="C96" s="9"/>
    </row>
    <row r="97" spans="2:3" s="7" customFormat="1" ht="13.8">
      <c r="B97" s="6"/>
      <c r="C97" s="9"/>
    </row>
    <row r="98" spans="2:3" s="7" customFormat="1" ht="13.8">
      <c r="B98" s="6"/>
      <c r="C98" s="9"/>
    </row>
    <row r="99" spans="2:3" s="7" customFormat="1" ht="13.8">
      <c r="B99" s="6"/>
      <c r="C99" s="9"/>
    </row>
    <row r="100" spans="2:3" s="7" customFormat="1" ht="13.8">
      <c r="B100" s="6"/>
      <c r="C100" s="9"/>
    </row>
  </sheetData>
  <mergeCells count="1">
    <mergeCell ref="B1:C1"/>
  </mergeCells>
  <phoneticPr fontId="0" type="noConversion"/>
  <hyperlinks>
    <hyperlink ref="B5" location="วิสัยทัศน์!A1" display="วิสัยทัศน์!A1" xr:uid="{00000000-0004-0000-0200-000000000000}"/>
    <hyperlink ref="B6" location="โครงสร้าง!A1" display="โครงสร้าง!A1" xr:uid="{00000000-0004-0000-0200-000001000000}"/>
    <hyperlink ref="B8" location="แผนภูมิ!A1" display="แผนภูมิ!A1" xr:uid="{00000000-0004-0000-0200-000002000000}"/>
    <hyperlink ref="B9" location="สรุปผลงาน!A1" display="สรุปผลงาน!A1" xr:uid="{00000000-0004-0000-0200-000003000000}"/>
    <hyperlink ref="B7" location="อัตรากำลัง!A1" display="อัตรากำลัง!A1" xr:uid="{00000000-0004-0000-0200-000004000000}"/>
    <hyperlink ref="B25" location="รถ!A1" display="รถ!A1" xr:uid="{00000000-0004-0000-0200-000005000000}"/>
    <hyperlink ref="B26" location="ค่าตอบแทนรถ!A1" display="ค่าตอบแทนรถ!A1" xr:uid="{00000000-0004-0000-0200-000006000000}"/>
    <hyperlink ref="B10" location="สรุปหน้างบ!A1" display="สรุปหน้างบ!A1" xr:uid="{00000000-0004-0000-0200-000007000000}"/>
    <hyperlink ref="B12" location="สรุปอบรม!A1" display="สรุปอบรม!A1" xr:uid="{00000000-0004-0000-0200-000008000000}"/>
    <hyperlink ref="B13" location="อบรม!A1" display="อบรม!A1" xr:uid="{00000000-0004-0000-0200-000009000000}"/>
    <hyperlink ref="B14" location="สรุปปชส!A1" display="สรุปปชส!A1" xr:uid="{00000000-0004-0000-0200-00000A000000}"/>
    <hyperlink ref="B15" location="ปชส!A1" display="ปชส!A1" xr:uid="{00000000-0004-0000-0200-00000B000000}"/>
    <hyperlink ref="B16" location="สิ่งพิมพ์!A1" display="สิ่งพิมพ์!A1" xr:uid="{00000000-0004-0000-0200-00000C000000}"/>
    <hyperlink ref="B17" location="สรุปทปษ!A1" display="สรุปทปษ!A1" xr:uid="{00000000-0004-0000-0200-00000D000000}"/>
    <hyperlink ref="B18" location="ทปษ!A1" display="ทปษ!A1" xr:uid="{00000000-0004-0000-0200-00000E000000}"/>
    <hyperlink ref="B19" location="สรุปตปท!A1" display="สรุปตปท!A1" xr:uid="{00000000-0004-0000-0200-00000F000000}"/>
    <hyperlink ref="B20" location="ตปท!A1" display="ตปท!A1" xr:uid="{00000000-0004-0000-0200-000010000000}"/>
    <hyperlink ref="B21" location="สรุปวิจัย!A1" display="สรุปวิจัย!A1" xr:uid="{00000000-0004-0000-0200-000011000000}"/>
    <hyperlink ref="B22" location="วิจัย!A1" display="วิจัย!A1" xr:uid="{00000000-0004-0000-0200-000012000000}"/>
    <hyperlink ref="B23" location="จ้างเหมา!A1" display="จ้างเหมา!A1" xr:uid="{00000000-0004-0000-0200-000013000000}"/>
    <hyperlink ref="B24" location="ค่าเช่า!A1" display="ค่าเช่า!A1" xr:uid="{00000000-0004-0000-0200-000014000000}"/>
    <hyperlink ref="B27" location="คชจ.ดำเนินงาน!A1" display="คชจ.ดำเนินงาน!A1" xr:uid="{00000000-0004-0000-0200-000015000000}"/>
    <hyperlink ref="B28" location="กองทุน!A1" display="กองทุน!A1" xr:uid="{00000000-0004-0000-0200-000016000000}"/>
    <hyperlink ref="B4" location="รายนาม!A1" display="รายนาม!A1" xr:uid="{00000000-0004-0000-0200-000017000000}"/>
    <hyperlink ref="B11" location="สรุปรายงบ!A1" display="สรุปรายงบ!A1" xr:uid="{00000000-0004-0000-0200-000018000000}"/>
  </hyperlinks>
  <printOptions horizontalCentered="1"/>
  <pageMargins left="0.5" right="0.48" top="0.41" bottom="0.45" header="0.51181102362204722" footer="0.42"/>
  <pageSetup paperSize="9" scale="76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>
    <tabColor indexed="50"/>
  </sheetPr>
  <dimension ref="A1:E24"/>
  <sheetViews>
    <sheetView showGridLines="0" zoomScaleNormal="100" workbookViewId="0">
      <selection activeCell="A25" sqref="A25"/>
    </sheetView>
  </sheetViews>
  <sheetFormatPr defaultColWidth="9.109375" defaultRowHeight="24.6"/>
  <cols>
    <col min="1" max="1" width="14.109375" style="76" customWidth="1"/>
    <col min="2" max="2" width="120.5546875" style="77" customWidth="1"/>
    <col min="3" max="3" width="11.88671875" style="78" customWidth="1"/>
    <col min="4" max="16384" width="9.109375" style="76"/>
  </cols>
  <sheetData>
    <row r="1" spans="1:5" ht="27">
      <c r="B1" s="492" t="s">
        <v>0</v>
      </c>
      <c r="C1" s="492"/>
    </row>
    <row r="2" spans="1:5">
      <c r="C2" s="150" t="s">
        <v>1</v>
      </c>
    </row>
    <row r="3" spans="1:5" ht="12" customHeight="1">
      <c r="C3" s="150"/>
    </row>
    <row r="4" spans="1:5">
      <c r="B4" s="77" t="s">
        <v>2</v>
      </c>
      <c r="C4" s="78">
        <v>1</v>
      </c>
    </row>
    <row r="5" spans="1:5">
      <c r="B5" s="77" t="s">
        <v>149</v>
      </c>
      <c r="C5" s="380"/>
    </row>
    <row r="6" spans="1:5">
      <c r="B6" s="77" t="s">
        <v>319</v>
      </c>
      <c r="C6" s="78">
        <v>2</v>
      </c>
    </row>
    <row r="7" spans="1:5">
      <c r="B7" s="77" t="s">
        <v>320</v>
      </c>
      <c r="C7" s="78">
        <v>3</v>
      </c>
    </row>
    <row r="8" spans="1:5">
      <c r="B8" s="77" t="s">
        <v>370</v>
      </c>
      <c r="C8" s="78">
        <v>4</v>
      </c>
    </row>
    <row r="9" spans="1:5">
      <c r="B9" s="77" t="s">
        <v>238</v>
      </c>
      <c r="C9" s="78">
        <v>5</v>
      </c>
    </row>
    <row r="10" spans="1:5">
      <c r="B10" s="77" t="s">
        <v>150</v>
      </c>
    </row>
    <row r="11" spans="1:5">
      <c r="A11" s="76" t="s">
        <v>66</v>
      </c>
      <c r="B11" s="77" t="s">
        <v>321</v>
      </c>
      <c r="C11" s="78">
        <v>6</v>
      </c>
    </row>
    <row r="12" spans="1:5">
      <c r="B12" s="77" t="s">
        <v>322</v>
      </c>
      <c r="C12" s="78">
        <v>7</v>
      </c>
    </row>
    <row r="13" spans="1:5">
      <c r="B13" s="77" t="s">
        <v>323</v>
      </c>
      <c r="C13" s="78">
        <v>8</v>
      </c>
    </row>
    <row r="14" spans="1:5">
      <c r="B14" s="77" t="s">
        <v>211</v>
      </c>
      <c r="C14" s="78">
        <v>9</v>
      </c>
    </row>
    <row r="15" spans="1:5" ht="21.75" customHeight="1">
      <c r="B15" s="77" t="s">
        <v>324</v>
      </c>
      <c r="C15" s="78">
        <v>10</v>
      </c>
      <c r="D15" s="149"/>
      <c r="E15" s="149"/>
    </row>
    <row r="16" spans="1:5">
      <c r="B16" s="77" t="s">
        <v>325</v>
      </c>
      <c r="C16" s="78">
        <v>11</v>
      </c>
    </row>
    <row r="17" spans="2:3">
      <c r="B17" s="77" t="s">
        <v>326</v>
      </c>
      <c r="C17" s="78">
        <v>12</v>
      </c>
    </row>
    <row r="18" spans="2:3">
      <c r="B18" s="77" t="s">
        <v>327</v>
      </c>
      <c r="C18" s="78">
        <v>13</v>
      </c>
    </row>
    <row r="19" spans="2:3">
      <c r="B19" s="77" t="s">
        <v>206</v>
      </c>
      <c r="C19" s="78">
        <v>14</v>
      </c>
    </row>
    <row r="20" spans="2:3">
      <c r="B20" s="77" t="s">
        <v>328</v>
      </c>
    </row>
    <row r="21" spans="2:3">
      <c r="B21" s="77" t="s">
        <v>205</v>
      </c>
      <c r="C21" s="78">
        <v>15</v>
      </c>
    </row>
    <row r="22" spans="2:3">
      <c r="B22" s="77" t="s">
        <v>329</v>
      </c>
    </row>
    <row r="23" spans="2:3">
      <c r="B23" s="77" t="s">
        <v>207</v>
      </c>
      <c r="C23" s="78">
        <v>16</v>
      </c>
    </row>
    <row r="24" spans="2:3">
      <c r="B24" s="77" t="s">
        <v>330</v>
      </c>
      <c r="C24" s="78">
        <v>17</v>
      </c>
    </row>
  </sheetData>
  <mergeCells count="1">
    <mergeCell ref="B1:C1"/>
  </mergeCells>
  <printOptions horizontalCentered="1"/>
  <pageMargins left="0.23622047244094499" right="0.15748031496063" top="0.4" bottom="0.27559055118110198" header="0.59055118110236204" footer="0.31496062992126"/>
  <pageSetup paperSize="9" scale="90" fitToHeight="1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indexed="21"/>
  </sheetPr>
  <dimension ref="A1:R30"/>
  <sheetViews>
    <sheetView zoomScale="85" zoomScaleNormal="85" workbookViewId="0">
      <selection activeCell="D3" sqref="D3"/>
    </sheetView>
  </sheetViews>
  <sheetFormatPr defaultColWidth="9.109375" defaultRowHeight="24.6"/>
  <cols>
    <col min="1" max="1" width="11" style="68" customWidth="1"/>
    <col min="2" max="2" width="52.6640625" style="68" customWidth="1"/>
    <col min="3" max="3" width="43.33203125" style="68" customWidth="1"/>
    <col min="4" max="4" width="24.33203125" style="68" customWidth="1"/>
    <col min="5" max="16384" width="9.109375" style="68"/>
  </cols>
  <sheetData>
    <row r="1" spans="1:18" s="79" customFormat="1" ht="41.25" customHeight="1">
      <c r="A1" s="494" t="s">
        <v>2</v>
      </c>
      <c r="B1" s="494"/>
      <c r="C1" s="494"/>
      <c r="D1" s="494"/>
      <c r="E1" s="494"/>
    </row>
    <row r="2" spans="1:18" ht="27">
      <c r="A2" s="493" t="s">
        <v>261</v>
      </c>
      <c r="B2" s="493"/>
      <c r="C2" s="493"/>
      <c r="D2" s="493"/>
      <c r="E2" s="493"/>
    </row>
    <row r="4" spans="1:18" s="67" customFormat="1" ht="33" customHeight="1" thickBot="1">
      <c r="A4" s="69" t="s">
        <v>3</v>
      </c>
      <c r="B4" s="69" t="s">
        <v>4</v>
      </c>
      <c r="C4" s="69" t="s">
        <v>5</v>
      </c>
      <c r="D4" s="69" t="s">
        <v>6</v>
      </c>
    </row>
    <row r="5" spans="1:18" s="67" customFormat="1" ht="28.5" customHeight="1" thickTop="1">
      <c r="A5" s="70">
        <v>1</v>
      </c>
      <c r="B5" s="71" t="s">
        <v>263</v>
      </c>
      <c r="C5" s="71" t="s">
        <v>264</v>
      </c>
      <c r="D5" s="70" t="s">
        <v>271</v>
      </c>
    </row>
    <row r="6" spans="1:18" s="67" customFormat="1" ht="28.5" customHeight="1">
      <c r="A6" s="72">
        <v>2</v>
      </c>
      <c r="B6" s="73" t="s">
        <v>265</v>
      </c>
      <c r="C6" s="73" t="s">
        <v>266</v>
      </c>
      <c r="D6" s="72" t="s">
        <v>269</v>
      </c>
    </row>
    <row r="7" spans="1:18" s="67" customFormat="1" ht="28.5" customHeight="1">
      <c r="A7" s="72">
        <v>3</v>
      </c>
      <c r="B7" s="73" t="s">
        <v>267</v>
      </c>
      <c r="C7" s="73" t="s">
        <v>268</v>
      </c>
      <c r="D7" s="72" t="s">
        <v>270</v>
      </c>
    </row>
    <row r="8" spans="1:18" s="67" customFormat="1" ht="28.5" customHeight="1">
      <c r="A8" s="280"/>
      <c r="B8" s="281"/>
      <c r="C8" s="281"/>
      <c r="D8" s="281"/>
    </row>
    <row r="9" spans="1:18" s="67" customFormat="1" ht="28.5" customHeight="1">
      <c r="A9" s="280"/>
      <c r="B9" s="281"/>
      <c r="C9" s="281"/>
      <c r="D9" s="281"/>
      <c r="R9" s="74"/>
    </row>
    <row r="10" spans="1:18" s="67" customFormat="1" ht="28.5" customHeight="1">
      <c r="A10" s="280"/>
      <c r="B10" s="281"/>
      <c r="C10" s="281"/>
      <c r="D10" s="281"/>
    </row>
    <row r="11" spans="1:18" s="67" customFormat="1" ht="28.5" customHeight="1">
      <c r="A11" s="75"/>
      <c r="B11" s="75"/>
      <c r="C11" s="75"/>
      <c r="D11" s="75"/>
    </row>
    <row r="12" spans="1:18" s="67" customFormat="1" ht="28.5" customHeight="1"/>
    <row r="13" spans="1:18" s="67" customFormat="1" ht="28.5" customHeight="1"/>
    <row r="14" spans="1:18" s="67" customFormat="1" ht="28.5" customHeight="1"/>
    <row r="15" spans="1:18" s="67" customFormat="1" ht="28.5" customHeight="1"/>
    <row r="16" spans="1:18" s="67" customFormat="1" ht="28.5" customHeight="1"/>
    <row r="17" s="67" customFormat="1" ht="28.5" customHeight="1"/>
    <row r="18" s="67" customFormat="1" ht="28.5" customHeight="1"/>
    <row r="19" s="67" customFormat="1" ht="28.5" customHeight="1"/>
    <row r="20" s="67" customFormat="1" ht="28.5" customHeight="1"/>
    <row r="21" s="67" customFormat="1" ht="28.5" customHeight="1"/>
    <row r="22" s="67" customFormat="1" ht="28.5" customHeight="1"/>
    <row r="23" s="67" customFormat="1" ht="28.5" customHeight="1"/>
    <row r="24" s="67" customFormat="1" ht="28.5" customHeight="1"/>
    <row r="25" s="67" customFormat="1" ht="28.5" customHeight="1"/>
    <row r="26" s="67" customFormat="1" ht="28.5" customHeight="1"/>
    <row r="27" s="67" customFormat="1" ht="28.5" customHeight="1"/>
    <row r="28" s="67" customFormat="1" ht="28.5" customHeight="1"/>
    <row r="29" s="67" customFormat="1" ht="28.5" customHeight="1"/>
    <row r="30" s="67" customFormat="1" ht="28.5" customHeight="1"/>
  </sheetData>
  <mergeCells count="2">
    <mergeCell ref="A2:E2"/>
    <mergeCell ref="A1:E1"/>
  </mergeCells>
  <phoneticPr fontId="0" type="noConversion"/>
  <printOptions horizontalCentered="1"/>
  <pageMargins left="0.70866141732283472" right="0.31496062992125984" top="0.78740157480314965" bottom="0.78740157480314965" header="0.47244094488188981" footer="0.51181102362204722"/>
  <pageSetup paperSize="9" scale="99" fitToHeight="100" orientation="landscape" r:id="rId1"/>
  <headerFooter alignWithMargins="0">
    <oddHeader>&amp;R1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5:N15"/>
  <sheetViews>
    <sheetView workbookViewId="0">
      <selection activeCell="H11" sqref="H11"/>
    </sheetView>
  </sheetViews>
  <sheetFormatPr defaultRowHeight="13.2"/>
  <sheetData>
    <row r="15" spans="1:14" ht="33.6">
      <c r="A15" s="495" t="s">
        <v>149</v>
      </c>
      <c r="B15" s="495"/>
      <c r="C15" s="495"/>
      <c r="D15" s="495"/>
      <c r="E15" s="495"/>
      <c r="F15" s="495"/>
      <c r="G15" s="495"/>
      <c r="H15" s="495"/>
      <c r="I15" s="495"/>
      <c r="J15" s="495"/>
      <c r="K15" s="495"/>
      <c r="L15" s="495"/>
      <c r="M15" s="495"/>
      <c r="N15" s="495"/>
    </row>
  </sheetData>
  <mergeCells count="1">
    <mergeCell ref="A15:N1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F66"/>
  <sheetViews>
    <sheetView zoomScaleNormal="100" workbookViewId="0">
      <selection activeCell="A70" sqref="A70"/>
    </sheetView>
  </sheetViews>
  <sheetFormatPr defaultColWidth="9.109375" defaultRowHeight="24.6"/>
  <cols>
    <col min="1" max="2" width="62.33203125" style="298" customWidth="1"/>
    <col min="3" max="3" width="9.109375" style="298" customWidth="1"/>
    <col min="4" max="16384" width="9.109375" style="298"/>
  </cols>
  <sheetData>
    <row r="1" spans="1:6">
      <c r="A1" s="496" t="s">
        <v>331</v>
      </c>
      <c r="B1" s="496"/>
      <c r="C1" s="300"/>
      <c r="D1" s="300"/>
      <c r="E1" s="300"/>
      <c r="F1" s="300"/>
    </row>
    <row r="2" spans="1:6">
      <c r="A2" s="496" t="s">
        <v>71</v>
      </c>
      <c r="B2" s="496"/>
      <c r="C2" s="300"/>
      <c r="D2" s="300"/>
      <c r="E2" s="300"/>
      <c r="F2" s="300"/>
    </row>
    <row r="3" spans="1:6" ht="3.75" customHeight="1"/>
    <row r="4" spans="1:6">
      <c r="A4" s="299" t="s">
        <v>332</v>
      </c>
    </row>
    <row r="5" spans="1:6">
      <c r="A5" s="298" t="s">
        <v>333</v>
      </c>
    </row>
    <row r="6" spans="1:6">
      <c r="A6" s="298" t="s">
        <v>365</v>
      </c>
    </row>
    <row r="7" spans="1:6">
      <c r="A7" s="298" t="s">
        <v>247</v>
      </c>
    </row>
    <row r="8" spans="1:6" ht="3.75" customHeight="1"/>
    <row r="9" spans="1:6">
      <c r="A9" s="300" t="s">
        <v>239</v>
      </c>
    </row>
    <row r="10" spans="1:6">
      <c r="A10" s="130" t="s">
        <v>248</v>
      </c>
    </row>
    <row r="11" spans="1:6">
      <c r="A11" s="298" t="s">
        <v>277</v>
      </c>
    </row>
    <row r="12" spans="1:6">
      <c r="A12" s="298" t="s">
        <v>249</v>
      </c>
    </row>
    <row r="13" spans="1:6" ht="3.75" customHeight="1"/>
    <row r="14" spans="1:6">
      <c r="A14" s="300" t="s">
        <v>240</v>
      </c>
    </row>
    <row r="15" spans="1:6">
      <c r="A15" s="130" t="s">
        <v>241</v>
      </c>
    </row>
    <row r="16" spans="1:6" ht="3.75" customHeight="1"/>
    <row r="17" spans="1:2">
      <c r="A17" s="300" t="s">
        <v>242</v>
      </c>
    </row>
    <row r="18" spans="1:2">
      <c r="A18" s="130" t="s">
        <v>244</v>
      </c>
    </row>
    <row r="19" spans="1:2" ht="3.75" customHeight="1"/>
    <row r="20" spans="1:2">
      <c r="A20" s="300" t="s">
        <v>243</v>
      </c>
    </row>
    <row r="21" spans="1:2">
      <c r="A21" s="130" t="s">
        <v>250</v>
      </c>
    </row>
    <row r="22" spans="1:2" ht="3.75" customHeight="1"/>
    <row r="23" spans="1:2">
      <c r="A23" s="299" t="s">
        <v>245</v>
      </c>
    </row>
    <row r="24" spans="1:2">
      <c r="A24" s="384" t="s">
        <v>334</v>
      </c>
    </row>
    <row r="25" spans="1:2" ht="3.75" customHeight="1">
      <c r="A25" s="130"/>
    </row>
    <row r="26" spans="1:2" s="301" customFormat="1">
      <c r="A26" s="299" t="s">
        <v>246</v>
      </c>
      <c r="B26" s="119"/>
    </row>
    <row r="27" spans="1:2" s="301" customFormat="1">
      <c r="A27" s="384" t="s">
        <v>334</v>
      </c>
      <c r="B27" s="119"/>
    </row>
    <row r="28" spans="1:2" s="301" customFormat="1" ht="22.8">
      <c r="A28" s="302"/>
      <c r="B28" s="119"/>
    </row>
    <row r="29" spans="1:2" s="301" customFormat="1" ht="22.8">
      <c r="A29" s="302"/>
      <c r="B29" s="119"/>
    </row>
    <row r="30" spans="1:2" s="301" customFormat="1" ht="22.8">
      <c r="A30" s="302"/>
      <c r="B30" s="119"/>
    </row>
    <row r="31" spans="1:2" s="301" customFormat="1" ht="22.8">
      <c r="A31" s="302"/>
      <c r="B31" s="119"/>
    </row>
    <row r="32" spans="1:2" s="301" customFormat="1" ht="22.8">
      <c r="A32" s="302"/>
      <c r="B32" s="119"/>
    </row>
    <row r="33" spans="1:2" s="301" customFormat="1" ht="22.8">
      <c r="A33" s="302"/>
      <c r="B33" s="119"/>
    </row>
    <row r="34" spans="1:2" s="301" customFormat="1" ht="22.8">
      <c r="A34" s="302"/>
      <c r="B34" s="119"/>
    </row>
    <row r="35" spans="1:2" s="301" customFormat="1" ht="22.8">
      <c r="A35" s="302"/>
      <c r="B35" s="119"/>
    </row>
    <row r="36" spans="1:2" s="301" customFormat="1" ht="22.8">
      <c r="A36" s="302"/>
      <c r="B36" s="119"/>
    </row>
    <row r="37" spans="1:2" s="301" customFormat="1" ht="22.8">
      <c r="A37" s="302"/>
      <c r="B37" s="119"/>
    </row>
    <row r="38" spans="1:2" s="301" customFormat="1" ht="22.8">
      <c r="A38" s="302"/>
      <c r="B38" s="119"/>
    </row>
    <row r="39" spans="1:2" s="301" customFormat="1" ht="22.8">
      <c r="A39" s="302"/>
      <c r="B39" s="119"/>
    </row>
    <row r="40" spans="1:2" s="301" customFormat="1" ht="22.8">
      <c r="A40" s="302"/>
      <c r="B40" s="119"/>
    </row>
    <row r="41" spans="1:2" s="301" customFormat="1" ht="22.8">
      <c r="A41" s="302"/>
      <c r="B41" s="119"/>
    </row>
    <row r="42" spans="1:2" s="301" customFormat="1" ht="22.8">
      <c r="A42" s="302"/>
      <c r="B42" s="119"/>
    </row>
    <row r="43" spans="1:2" s="301" customFormat="1" ht="22.8">
      <c r="A43" s="303"/>
    </row>
    <row r="44" spans="1:2" s="301" customFormat="1" ht="22.8">
      <c r="A44" s="303"/>
    </row>
    <row r="45" spans="1:2" s="301" customFormat="1" ht="22.8">
      <c r="A45" s="303"/>
    </row>
    <row r="46" spans="1:2" s="301" customFormat="1" ht="22.8">
      <c r="A46" s="303"/>
    </row>
    <row r="47" spans="1:2">
      <c r="A47" s="130"/>
    </row>
    <row r="48" spans="1:2">
      <c r="A48" s="130"/>
    </row>
    <row r="49" spans="1:1">
      <c r="A49" s="130"/>
    </row>
    <row r="50" spans="1:1">
      <c r="A50" s="130"/>
    </row>
    <row r="51" spans="1:1">
      <c r="A51" s="130"/>
    </row>
    <row r="52" spans="1:1">
      <c r="A52" s="130"/>
    </row>
    <row r="53" spans="1:1">
      <c r="A53" s="130"/>
    </row>
    <row r="54" spans="1:1">
      <c r="A54" s="130"/>
    </row>
    <row r="55" spans="1:1">
      <c r="A55" s="130"/>
    </row>
    <row r="56" spans="1:1">
      <c r="A56" s="130"/>
    </row>
    <row r="57" spans="1:1">
      <c r="A57" s="130"/>
    </row>
    <row r="58" spans="1:1">
      <c r="A58" s="130"/>
    </row>
    <row r="59" spans="1:1">
      <c r="A59" s="130"/>
    </row>
    <row r="60" spans="1:1">
      <c r="A60" s="130"/>
    </row>
    <row r="61" spans="1:1">
      <c r="A61" s="130"/>
    </row>
    <row r="62" spans="1:1">
      <c r="A62" s="130"/>
    </row>
    <row r="63" spans="1:1">
      <c r="A63" s="130"/>
    </row>
    <row r="64" spans="1:1">
      <c r="A64" s="130"/>
    </row>
    <row r="65" spans="1:1">
      <c r="A65" s="130"/>
    </row>
    <row r="66" spans="1:1">
      <c r="A66" s="130"/>
    </row>
  </sheetData>
  <mergeCells count="2">
    <mergeCell ref="A1:B1"/>
    <mergeCell ref="A2:B2"/>
  </mergeCells>
  <pageMargins left="0.70866141732283472" right="0.11811023622047245" top="0.74803149606299213" bottom="0.74803149606299213" header="0.31496062992125984" footer="0.31496062992125984"/>
  <pageSetup orientation="landscape" r:id="rId1"/>
  <headerFooter>
    <oddHeader>&amp;R2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1:E8"/>
  <sheetViews>
    <sheetView zoomScaleNormal="100" zoomScaleSheetLayoutView="100" workbookViewId="0">
      <selection sqref="A1:E1"/>
    </sheetView>
  </sheetViews>
  <sheetFormatPr defaultColWidth="7.88671875" defaultRowHeight="24.6"/>
  <cols>
    <col min="1" max="1" width="53" style="298" customWidth="1"/>
    <col min="2" max="4" width="20.88671875" style="298" customWidth="1"/>
    <col min="5" max="5" width="14.6640625" style="298" customWidth="1"/>
    <col min="6" max="16384" width="7.88671875" style="298"/>
  </cols>
  <sheetData>
    <row r="1" spans="1:5" ht="27">
      <c r="A1" s="497" t="s">
        <v>335</v>
      </c>
      <c r="B1" s="497"/>
      <c r="C1" s="497"/>
      <c r="D1" s="497"/>
      <c r="E1" s="497"/>
    </row>
    <row r="2" spans="1:5" ht="12.75" customHeight="1">
      <c r="A2" s="498"/>
      <c r="B2" s="498"/>
      <c r="C2" s="498"/>
      <c r="D2" s="498"/>
      <c r="E2" s="498"/>
    </row>
    <row r="3" spans="1:5" ht="33.75" customHeight="1">
      <c r="D3" s="499" t="s">
        <v>251</v>
      </c>
      <c r="E3" s="499"/>
    </row>
    <row r="4" spans="1:5">
      <c r="A4" s="304" t="s">
        <v>252</v>
      </c>
      <c r="B4" s="304" t="s">
        <v>67</v>
      </c>
      <c r="C4" s="304" t="s">
        <v>75</v>
      </c>
      <c r="D4" s="304" t="s">
        <v>253</v>
      </c>
      <c r="E4" s="304" t="s">
        <v>50</v>
      </c>
    </row>
    <row r="5" spans="1:5" ht="48" customHeight="1">
      <c r="A5" s="500" t="s">
        <v>254</v>
      </c>
      <c r="B5" s="305">
        <v>262.53230000000002</v>
      </c>
      <c r="C5" s="306"/>
      <c r="D5" s="305">
        <v>262.53230000000002</v>
      </c>
      <c r="E5" s="307">
        <v>100</v>
      </c>
    </row>
    <row r="6" spans="1:5" ht="48" customHeight="1">
      <c r="A6" s="501"/>
      <c r="B6" s="385"/>
      <c r="C6" s="305">
        <v>260.25220000000002</v>
      </c>
      <c r="D6" s="305">
        <v>166.72829999999999</v>
      </c>
      <c r="E6" s="474">
        <f>SUM(D6*100/C6)</f>
        <v>64.064127027552487</v>
      </c>
    </row>
    <row r="7" spans="1:5" ht="11.25" customHeight="1"/>
    <row r="8" spans="1:5">
      <c r="A8" s="298" t="s">
        <v>364</v>
      </c>
    </row>
  </sheetData>
  <mergeCells count="4">
    <mergeCell ref="A1:E1"/>
    <mergeCell ref="A2:E2"/>
    <mergeCell ref="D3:E3"/>
    <mergeCell ref="A5:A6"/>
  </mergeCells>
  <pageMargins left="0.70866141732283472" right="0.31496062992125984" top="0.98425196850393704" bottom="0.43307086614173229" header="0.51181102362204722" footer="0.43307086614173229"/>
  <pageSetup paperSize="9" orientation="landscape" r:id="rId1"/>
  <headerFooter alignWithMargins="0">
    <oddHeader>&amp;R3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M67"/>
  <sheetViews>
    <sheetView topLeftCell="D1" workbookViewId="0">
      <selection activeCell="D4" sqref="D4"/>
    </sheetView>
  </sheetViews>
  <sheetFormatPr defaultColWidth="9.109375" defaultRowHeight="16.8"/>
  <cols>
    <col min="1" max="1" width="2.6640625" style="409" customWidth="1"/>
    <col min="2" max="2" width="16.33203125" style="409" customWidth="1"/>
    <col min="3" max="3" width="24.88671875" style="409" customWidth="1"/>
    <col min="4" max="4" width="17.44140625" style="409" customWidth="1"/>
    <col min="5" max="5" width="8.5546875" style="409" customWidth="1"/>
    <col min="6" max="6" width="15.33203125" style="410" customWidth="1"/>
    <col min="7" max="7" width="15.33203125" style="409" customWidth="1"/>
    <col min="8" max="8" width="16.33203125" style="409" customWidth="1"/>
    <col min="9" max="9" width="15.33203125" style="409" customWidth="1"/>
    <col min="10" max="10" width="14.88671875" style="409" customWidth="1"/>
    <col min="11" max="11" width="9.6640625" style="409" customWidth="1"/>
    <col min="12" max="12" width="15.33203125" style="409" customWidth="1"/>
    <col min="13" max="13" width="14" style="409" customWidth="1"/>
    <col min="14" max="16384" width="9.109375" style="409"/>
  </cols>
  <sheetData>
    <row r="1" spans="2:13" ht="21">
      <c r="K1" s="502"/>
      <c r="L1" s="502"/>
    </row>
    <row r="2" spans="2:13" ht="21" hidden="1">
      <c r="K2" s="503" t="s">
        <v>167</v>
      </c>
      <c r="L2" s="504"/>
    </row>
    <row r="3" spans="2:13" ht="21">
      <c r="K3" s="411"/>
      <c r="L3" s="411"/>
    </row>
    <row r="4" spans="2:13" ht="27">
      <c r="D4" s="103"/>
      <c r="K4" s="411"/>
      <c r="L4" s="411"/>
    </row>
    <row r="5" spans="2:13" ht="54.75" customHeight="1">
      <c r="B5" s="505" t="s">
        <v>371</v>
      </c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412"/>
    </row>
    <row r="6" spans="2:13" ht="24.6">
      <c r="B6" s="76"/>
      <c r="C6" s="76"/>
      <c r="D6" s="76"/>
      <c r="E6" s="76"/>
      <c r="F6" s="389"/>
      <c r="G6" s="76"/>
      <c r="H6" s="76"/>
      <c r="I6" s="76"/>
      <c r="J6" s="76"/>
      <c r="K6" s="76"/>
      <c r="L6" s="76"/>
    </row>
    <row r="7" spans="2:13" ht="24" customHeight="1">
      <c r="B7" s="507" t="s">
        <v>261</v>
      </c>
      <c r="C7" s="507"/>
      <c r="D7" s="507"/>
      <c r="E7" s="507"/>
      <c r="F7" s="507"/>
      <c r="G7" s="507"/>
      <c r="H7" s="507"/>
      <c r="I7" s="507"/>
      <c r="J7" s="507"/>
      <c r="K7" s="507"/>
      <c r="L7" s="507"/>
      <c r="M7" s="412"/>
    </row>
    <row r="8" spans="2:13" ht="24.6">
      <c r="B8" s="76"/>
      <c r="C8" s="76"/>
      <c r="D8" s="76"/>
      <c r="E8" s="76"/>
      <c r="F8" s="389"/>
      <c r="G8" s="76"/>
      <c r="H8" s="76"/>
      <c r="I8" s="76"/>
      <c r="J8" s="76"/>
      <c r="K8" s="76"/>
      <c r="L8" s="76"/>
    </row>
    <row r="9" spans="2:13" ht="24.6">
      <c r="B9" s="102" t="s">
        <v>360</v>
      </c>
      <c r="C9" s="76"/>
      <c r="D9" s="76"/>
      <c r="E9" s="76"/>
      <c r="F9" s="413">
        <v>253800000</v>
      </c>
      <c r="G9" s="76" t="s">
        <v>55</v>
      </c>
      <c r="H9" s="76"/>
      <c r="I9" s="76"/>
      <c r="J9" s="414" t="s">
        <v>168</v>
      </c>
      <c r="K9" s="415">
        <v>0</v>
      </c>
      <c r="L9" s="76" t="s">
        <v>19</v>
      </c>
    </row>
    <row r="10" spans="2:13" ht="21.75" customHeight="1">
      <c r="B10" s="508" t="s">
        <v>169</v>
      </c>
      <c r="C10" s="508"/>
      <c r="D10" s="508"/>
      <c r="E10" s="76"/>
      <c r="F10" s="416"/>
      <c r="G10" s="76"/>
      <c r="H10" s="76"/>
      <c r="I10" s="76"/>
      <c r="J10" s="509" t="s">
        <v>368</v>
      </c>
      <c r="K10" s="510"/>
      <c r="L10" s="510"/>
    </row>
    <row r="11" spans="2:13" ht="21.75" customHeight="1">
      <c r="B11" s="417" t="s">
        <v>170</v>
      </c>
      <c r="C11" s="417"/>
      <c r="D11" s="417"/>
      <c r="E11" s="76"/>
      <c r="F11" s="416"/>
      <c r="G11" s="76"/>
      <c r="H11" s="76"/>
      <c r="I11" s="76"/>
      <c r="J11" s="509"/>
      <c r="K11" s="510"/>
      <c r="L11" s="510"/>
    </row>
    <row r="12" spans="2:13" ht="24" customHeight="1">
      <c r="B12" s="76"/>
      <c r="C12" s="418" t="s">
        <v>171</v>
      </c>
      <c r="D12" s="76" t="s">
        <v>11</v>
      </c>
      <c r="E12" s="76"/>
      <c r="F12" s="419">
        <v>0</v>
      </c>
      <c r="G12" s="76" t="s">
        <v>172</v>
      </c>
      <c r="H12" s="76"/>
      <c r="I12" s="76"/>
      <c r="J12" s="510"/>
      <c r="K12" s="510"/>
      <c r="L12" s="510"/>
      <c r="M12" s="420"/>
    </row>
    <row r="13" spans="2:13" ht="24" customHeight="1">
      <c r="B13" s="421"/>
      <c r="C13" s="418" t="s">
        <v>173</v>
      </c>
      <c r="D13" s="76" t="s">
        <v>174</v>
      </c>
      <c r="E13" s="76"/>
      <c r="F13" s="419">
        <v>0</v>
      </c>
      <c r="G13" s="76" t="s">
        <v>55</v>
      </c>
      <c r="H13" s="76"/>
      <c r="I13" s="76"/>
      <c r="J13" s="510" t="s">
        <v>175</v>
      </c>
      <c r="K13" s="510"/>
      <c r="L13" s="510"/>
      <c r="M13" s="420"/>
    </row>
    <row r="14" spans="2:13" ht="24" customHeight="1">
      <c r="B14" s="76"/>
      <c r="C14" s="418" t="s">
        <v>176</v>
      </c>
      <c r="D14" s="76" t="s">
        <v>177</v>
      </c>
      <c r="E14" s="76"/>
      <c r="F14" s="413">
        <v>253800000</v>
      </c>
      <c r="G14" s="76" t="s">
        <v>172</v>
      </c>
      <c r="H14" s="76"/>
      <c r="I14" s="76"/>
    </row>
    <row r="15" spans="2:13" ht="24" customHeight="1">
      <c r="B15" s="76"/>
      <c r="C15" s="418" t="s">
        <v>178</v>
      </c>
      <c r="D15" s="76" t="s">
        <v>12</v>
      </c>
      <c r="E15" s="76"/>
      <c r="F15" s="419">
        <v>0</v>
      </c>
      <c r="G15" s="76" t="s">
        <v>172</v>
      </c>
      <c r="H15" s="76"/>
      <c r="I15" s="76"/>
      <c r="J15" s="76"/>
      <c r="K15" s="76"/>
      <c r="L15" s="76"/>
    </row>
    <row r="16" spans="2:13" ht="24" customHeight="1">
      <c r="B16" s="76"/>
      <c r="C16" s="418" t="s">
        <v>179</v>
      </c>
      <c r="D16" s="102" t="s">
        <v>180</v>
      </c>
      <c r="E16" s="76"/>
      <c r="F16" s="422">
        <f>F12+F14+F15+F13</f>
        <v>253800000</v>
      </c>
      <c r="G16" s="102" t="s">
        <v>19</v>
      </c>
      <c r="H16" s="102"/>
      <c r="I16" s="102"/>
      <c r="J16" s="102"/>
      <c r="K16" s="423"/>
      <c r="L16" s="102"/>
    </row>
    <row r="17" spans="2:13" ht="17.25" customHeight="1">
      <c r="B17" s="76"/>
      <c r="C17" s="76"/>
      <c r="D17" s="102"/>
      <c r="E17" s="102"/>
      <c r="F17" s="424"/>
      <c r="G17" s="102"/>
      <c r="H17" s="102"/>
      <c r="I17" s="102"/>
      <c r="J17" s="76"/>
      <c r="K17" s="76"/>
      <c r="L17" s="76"/>
    </row>
    <row r="18" spans="2:13" ht="25.2" thickBot="1">
      <c r="B18" s="102" t="s">
        <v>336</v>
      </c>
      <c r="C18" s="76"/>
      <c r="D18" s="76"/>
      <c r="E18" s="76"/>
      <c r="F18" s="425">
        <v>253800000</v>
      </c>
      <c r="G18" s="76" t="s">
        <v>181</v>
      </c>
      <c r="H18" s="76"/>
      <c r="I18" s="76"/>
      <c r="J18" s="76"/>
      <c r="K18" s="76"/>
      <c r="L18" s="76"/>
    </row>
    <row r="19" spans="2:13" ht="25.2" thickTop="1">
      <c r="B19" s="76"/>
      <c r="C19" s="76"/>
      <c r="D19" s="76" t="s">
        <v>337</v>
      </c>
      <c r="E19" s="76"/>
      <c r="F19" s="426">
        <v>-6452200</v>
      </c>
      <c r="G19" s="76" t="s">
        <v>182</v>
      </c>
      <c r="H19" s="76"/>
      <c r="I19" s="76"/>
      <c r="J19" s="76"/>
      <c r="K19" s="76"/>
      <c r="L19" s="76"/>
    </row>
    <row r="20" spans="2:13" ht="24.6">
      <c r="B20" s="76"/>
      <c r="C20" s="76"/>
      <c r="D20" s="105" t="s">
        <v>50</v>
      </c>
      <c r="E20" s="76"/>
      <c r="F20" s="408">
        <v>-2.48</v>
      </c>
      <c r="G20" s="269"/>
      <c r="H20" s="269"/>
      <c r="I20" s="269"/>
      <c r="J20" s="427"/>
      <c r="K20" s="428" t="s">
        <v>56</v>
      </c>
      <c r="L20" s="76"/>
    </row>
    <row r="21" spans="2:13" ht="9.75" customHeight="1">
      <c r="B21" s="76"/>
      <c r="C21" s="76"/>
      <c r="D21" s="76"/>
      <c r="E21" s="76"/>
      <c r="F21" s="429"/>
      <c r="G21" s="76"/>
      <c r="H21" s="76"/>
      <c r="I21" s="76"/>
      <c r="J21" s="76"/>
      <c r="K21" s="76"/>
      <c r="L21" s="76"/>
    </row>
    <row r="22" spans="2:13" ht="24.6">
      <c r="B22" s="102" t="s">
        <v>343</v>
      </c>
      <c r="C22" s="76"/>
      <c r="D22" s="76"/>
      <c r="E22" s="76"/>
      <c r="F22" s="429"/>
      <c r="G22" s="76"/>
      <c r="H22" s="76"/>
      <c r="I22" s="76"/>
      <c r="J22" s="76"/>
      <c r="K22" s="76"/>
      <c r="L22" s="76"/>
    </row>
    <row r="23" spans="2:13" ht="24.6">
      <c r="B23" s="102"/>
      <c r="C23" s="430" t="s">
        <v>183</v>
      </c>
      <c r="D23" s="76" t="s">
        <v>338</v>
      </c>
      <c r="E23" s="76"/>
      <c r="F23" s="431">
        <v>260252200</v>
      </c>
      <c r="G23" s="76" t="s">
        <v>19</v>
      </c>
      <c r="H23" s="76"/>
      <c r="I23" s="76"/>
      <c r="J23" s="76"/>
      <c r="K23" s="76"/>
      <c r="L23" s="68"/>
    </row>
    <row r="24" spans="2:13" ht="24.6">
      <c r="B24" s="102"/>
      <c r="C24" s="76"/>
      <c r="D24" s="76" t="s">
        <v>64</v>
      </c>
      <c r="E24" s="76"/>
      <c r="F24" s="431">
        <v>0</v>
      </c>
      <c r="G24" s="76" t="s">
        <v>19</v>
      </c>
      <c r="H24" s="76"/>
      <c r="I24" s="76"/>
      <c r="J24" s="76"/>
      <c r="K24" s="76"/>
      <c r="L24" s="76"/>
    </row>
    <row r="25" spans="2:13" ht="24.6">
      <c r="B25" s="102"/>
      <c r="C25" s="76"/>
      <c r="D25" s="76" t="s">
        <v>341</v>
      </c>
      <c r="E25" s="76"/>
      <c r="F25" s="431">
        <v>0</v>
      </c>
      <c r="G25" s="76" t="s">
        <v>19</v>
      </c>
      <c r="H25" s="76"/>
      <c r="I25" s="76"/>
      <c r="J25" s="76"/>
      <c r="K25" s="76"/>
      <c r="L25" s="76"/>
    </row>
    <row r="26" spans="2:13" ht="24.6">
      <c r="B26" s="76"/>
      <c r="C26" s="76"/>
      <c r="D26" s="76" t="s">
        <v>361</v>
      </c>
      <c r="E26" s="76"/>
      <c r="F26" s="431">
        <v>166728270.37</v>
      </c>
      <c r="G26" s="76" t="s">
        <v>362</v>
      </c>
      <c r="H26" s="76"/>
      <c r="I26" s="76"/>
      <c r="J26" s="76"/>
      <c r="K26" s="76"/>
      <c r="L26" s="76"/>
    </row>
    <row r="27" spans="2:13" ht="24.6">
      <c r="B27" s="76"/>
      <c r="C27" s="76"/>
      <c r="D27" s="76" t="s">
        <v>184</v>
      </c>
      <c r="E27" s="76"/>
      <c r="F27" s="413">
        <v>0</v>
      </c>
      <c r="G27" s="76" t="s">
        <v>362</v>
      </c>
      <c r="H27" s="76"/>
      <c r="I27" s="76"/>
      <c r="J27" s="76"/>
      <c r="K27" s="76"/>
      <c r="L27" s="76"/>
    </row>
    <row r="28" spans="2:13" ht="24.6">
      <c r="B28" s="76"/>
      <c r="C28" s="76"/>
      <c r="D28" s="76" t="s">
        <v>342</v>
      </c>
      <c r="E28" s="76"/>
      <c r="F28" s="431">
        <v>0</v>
      </c>
      <c r="G28" s="76" t="s">
        <v>19</v>
      </c>
      <c r="H28" s="76"/>
      <c r="I28" s="76"/>
      <c r="J28" s="76"/>
      <c r="K28" s="76"/>
      <c r="L28" s="76"/>
    </row>
    <row r="29" spans="2:13" ht="24.6">
      <c r="B29" s="76"/>
      <c r="C29" s="76"/>
      <c r="D29" s="76" t="s">
        <v>185</v>
      </c>
      <c r="E29" s="76"/>
      <c r="F29" s="413">
        <v>0</v>
      </c>
      <c r="G29" s="76" t="s">
        <v>362</v>
      </c>
      <c r="H29" s="76"/>
      <c r="I29" s="76"/>
      <c r="J29" s="76"/>
      <c r="K29" s="76"/>
      <c r="L29" s="76"/>
    </row>
    <row r="30" spans="2:13" ht="24.6">
      <c r="B30" s="76"/>
      <c r="C30" s="76"/>
      <c r="D30" s="76"/>
      <c r="E30" s="76"/>
      <c r="F30" s="432"/>
      <c r="G30" s="76"/>
      <c r="H30" s="76"/>
      <c r="I30" s="76"/>
      <c r="J30" s="76"/>
      <c r="K30" s="76"/>
      <c r="L30" s="76"/>
    </row>
    <row r="31" spans="2:13" ht="24.6">
      <c r="B31" s="509" t="s">
        <v>186</v>
      </c>
      <c r="C31" s="509"/>
      <c r="D31" s="509"/>
      <c r="E31" s="509"/>
      <c r="F31" s="509"/>
      <c r="G31" s="509"/>
      <c r="H31" s="509"/>
      <c r="I31" s="509"/>
      <c r="J31" s="509"/>
      <c r="K31" s="509"/>
      <c r="L31" s="509"/>
      <c r="M31" s="412"/>
    </row>
    <row r="32" spans="2:13" ht="8.25" customHeight="1">
      <c r="B32" s="381"/>
      <c r="C32" s="381"/>
      <c r="D32" s="381"/>
      <c r="E32" s="381"/>
      <c r="F32" s="433"/>
      <c r="G32" s="381"/>
      <c r="H32" s="381"/>
      <c r="I32" s="381"/>
      <c r="J32" s="381"/>
      <c r="K32" s="381"/>
      <c r="L32" s="381"/>
      <c r="M32" s="434"/>
    </row>
    <row r="33" spans="2:13" ht="25.2" thickBot="1">
      <c r="B33" s="417" t="s">
        <v>187</v>
      </c>
      <c r="C33" s="381"/>
      <c r="D33" s="381"/>
      <c r="E33" s="381"/>
      <c r="F33" s="435">
        <v>253800000</v>
      </c>
      <c r="G33" s="417" t="s">
        <v>19</v>
      </c>
      <c r="H33" s="417"/>
      <c r="I33" s="417"/>
      <c r="J33" s="76"/>
      <c r="K33" s="381"/>
      <c r="L33" s="381"/>
      <c r="M33" s="434"/>
    </row>
    <row r="34" spans="2:13" ht="25.2" thickTop="1">
      <c r="B34" s="508" t="s">
        <v>188</v>
      </c>
      <c r="C34" s="508"/>
      <c r="D34" s="381" t="s">
        <v>189</v>
      </c>
      <c r="E34" s="381"/>
      <c r="F34" s="436">
        <f>G39</f>
        <v>0</v>
      </c>
      <c r="G34" s="417" t="s">
        <v>19</v>
      </c>
      <c r="H34" s="417"/>
      <c r="I34" s="417"/>
      <c r="J34" s="76"/>
      <c r="K34" s="381"/>
      <c r="L34" s="381"/>
      <c r="M34" s="434"/>
    </row>
    <row r="35" spans="2:13" ht="24.6">
      <c r="B35" s="102" t="s">
        <v>190</v>
      </c>
      <c r="C35" s="76"/>
      <c r="D35" s="381" t="s">
        <v>189</v>
      </c>
      <c r="E35" s="381"/>
      <c r="F35" s="437">
        <v>253800000</v>
      </c>
      <c r="G35" s="417" t="s">
        <v>19</v>
      </c>
      <c r="H35" s="417"/>
      <c r="I35" s="417"/>
      <c r="J35" s="76"/>
      <c r="K35" s="76"/>
      <c r="L35" s="76"/>
    </row>
    <row r="36" spans="2:13" ht="25.2" thickBot="1">
      <c r="B36" s="511"/>
      <c r="C36" s="511"/>
      <c r="D36" s="511"/>
      <c r="E36" s="511"/>
      <c r="F36" s="511"/>
      <c r="G36" s="511"/>
      <c r="H36" s="511"/>
      <c r="I36" s="511"/>
      <c r="J36" s="511"/>
      <c r="K36" s="511"/>
      <c r="L36" s="105" t="s">
        <v>8</v>
      </c>
    </row>
    <row r="37" spans="2:13" ht="24.6">
      <c r="B37" s="512" t="s">
        <v>7</v>
      </c>
      <c r="C37" s="513"/>
      <c r="D37" s="513"/>
      <c r="E37" s="513"/>
      <c r="F37" s="438" t="s">
        <v>339</v>
      </c>
      <c r="G37" s="516" t="s">
        <v>340</v>
      </c>
      <c r="H37" s="517"/>
      <c r="I37" s="518" t="s">
        <v>16</v>
      </c>
      <c r="J37" s="518" t="s">
        <v>191</v>
      </c>
      <c r="K37" s="518" t="s">
        <v>50</v>
      </c>
      <c r="L37" s="439" t="s">
        <v>192</v>
      </c>
    </row>
    <row r="38" spans="2:13" ht="25.2" thickBot="1">
      <c r="B38" s="514"/>
      <c r="C38" s="515"/>
      <c r="D38" s="515"/>
      <c r="E38" s="515"/>
      <c r="F38" s="440" t="s">
        <v>193</v>
      </c>
      <c r="G38" s="441" t="s">
        <v>194</v>
      </c>
      <c r="H38" s="441" t="s">
        <v>195</v>
      </c>
      <c r="I38" s="519"/>
      <c r="J38" s="519"/>
      <c r="K38" s="519"/>
      <c r="L38" s="442" t="s">
        <v>103</v>
      </c>
    </row>
    <row r="39" spans="2:13" ht="25.2" thickBot="1">
      <c r="B39" s="522" t="s">
        <v>16</v>
      </c>
      <c r="C39" s="523"/>
      <c r="D39" s="523"/>
      <c r="E39" s="523"/>
      <c r="F39" s="443">
        <v>260252200</v>
      </c>
      <c r="G39" s="444">
        <f>G40+G42</f>
        <v>0</v>
      </c>
      <c r="H39" s="444">
        <v>253800000</v>
      </c>
      <c r="I39" s="445">
        <f>I40+I42</f>
        <v>253800000</v>
      </c>
      <c r="J39" s="444">
        <f>I39-F39</f>
        <v>-6452200</v>
      </c>
      <c r="K39" s="270">
        <f t="shared" ref="K39:K46" si="0">IF(AND(F39=0,J39=0),0,IF(F39=0,1,J39/F39)*100)</f>
        <v>-2.4792105503815143</v>
      </c>
      <c r="L39" s="446"/>
    </row>
    <row r="40" spans="2:13" ht="25.8" thickTop="1" thickBot="1">
      <c r="B40" s="524" t="s">
        <v>196</v>
      </c>
      <c r="C40" s="525"/>
      <c r="D40" s="525"/>
      <c r="E40" s="526"/>
      <c r="F40" s="443">
        <v>260252200</v>
      </c>
      <c r="G40" s="447">
        <f>SUM(G41:G41)</f>
        <v>0</v>
      </c>
      <c r="H40" s="447">
        <v>253800000</v>
      </c>
      <c r="I40" s="448">
        <f>SUM(I41:I41)</f>
        <v>253800000</v>
      </c>
      <c r="J40" s="447">
        <f>I40-F40</f>
        <v>-6452200</v>
      </c>
      <c r="K40" s="271">
        <f t="shared" si="0"/>
        <v>-2.4792105503815143</v>
      </c>
      <c r="L40" s="449"/>
    </row>
    <row r="41" spans="2:13" ht="25.2" thickBot="1">
      <c r="B41" s="450" t="s">
        <v>363</v>
      </c>
      <c r="C41" s="451"/>
      <c r="D41" s="451"/>
      <c r="E41" s="452"/>
      <c r="F41" s="453">
        <v>260252200</v>
      </c>
      <c r="G41" s="454">
        <v>0</v>
      </c>
      <c r="H41" s="454">
        <v>253800000</v>
      </c>
      <c r="I41" s="454">
        <f t="shared" ref="I41" si="1">G41+H41</f>
        <v>253800000</v>
      </c>
      <c r="J41" s="454">
        <f t="shared" ref="J41" si="2">I41-F41</f>
        <v>-6452200</v>
      </c>
      <c r="K41" s="272">
        <f t="shared" si="0"/>
        <v>-2.4792105503815143</v>
      </c>
      <c r="L41" s="455">
        <v>0</v>
      </c>
    </row>
    <row r="42" spans="2:13" ht="25.8" thickTop="1" thickBot="1">
      <c r="B42" s="527" t="s">
        <v>213</v>
      </c>
      <c r="C42" s="511"/>
      <c r="D42" s="511"/>
      <c r="E42" s="528"/>
      <c r="F42" s="456">
        <f>F44+F45+F46</f>
        <v>0</v>
      </c>
      <c r="G42" s="457">
        <f t="shared" ref="G42:I42" si="3">G44+G45+G46</f>
        <v>0</v>
      </c>
      <c r="H42" s="457">
        <f t="shared" si="3"/>
        <v>0</v>
      </c>
      <c r="I42" s="457">
        <f t="shared" si="3"/>
        <v>0</v>
      </c>
      <c r="J42" s="457">
        <f>I42-F42</f>
        <v>0</v>
      </c>
      <c r="K42" s="273">
        <f t="shared" si="0"/>
        <v>0</v>
      </c>
      <c r="L42" s="458">
        <f>L44+L45+L46</f>
        <v>0</v>
      </c>
    </row>
    <row r="43" spans="2:13" ht="25.2" thickBot="1">
      <c r="B43" s="289" t="s">
        <v>212</v>
      </c>
      <c r="C43" s="459"/>
      <c r="D43" s="459"/>
      <c r="E43" s="460"/>
      <c r="F43" s="461"/>
      <c r="G43" s="462"/>
      <c r="H43" s="462"/>
      <c r="I43" s="462"/>
      <c r="J43" s="462"/>
      <c r="K43" s="288"/>
      <c r="L43" s="463"/>
    </row>
    <row r="44" spans="2:13" ht="24.6">
      <c r="B44" s="529" t="s">
        <v>197</v>
      </c>
      <c r="C44" s="530"/>
      <c r="D44" s="530"/>
      <c r="E44" s="531"/>
      <c r="F44" s="464">
        <v>0</v>
      </c>
      <c r="G44" s="465">
        <v>0</v>
      </c>
      <c r="H44" s="465">
        <v>0</v>
      </c>
      <c r="I44" s="465">
        <f>G44+H44</f>
        <v>0</v>
      </c>
      <c r="J44" s="465">
        <f>I44-F44</f>
        <v>0</v>
      </c>
      <c r="K44" s="274">
        <f t="shared" si="0"/>
        <v>0</v>
      </c>
      <c r="L44" s="466">
        <v>0</v>
      </c>
    </row>
    <row r="45" spans="2:13" ht="24.6">
      <c r="B45" s="532" t="s">
        <v>198</v>
      </c>
      <c r="C45" s="533"/>
      <c r="D45" s="533"/>
      <c r="E45" s="534"/>
      <c r="F45" s="467">
        <v>0</v>
      </c>
      <c r="G45" s="454">
        <v>0</v>
      </c>
      <c r="H45" s="454">
        <v>0</v>
      </c>
      <c r="I45" s="454">
        <f>G45+H45</f>
        <v>0</v>
      </c>
      <c r="J45" s="454">
        <f>I45-F45</f>
        <v>0</v>
      </c>
      <c r="K45" s="272">
        <f t="shared" si="0"/>
        <v>0</v>
      </c>
      <c r="L45" s="455">
        <v>0</v>
      </c>
    </row>
    <row r="46" spans="2:13" ht="21" customHeight="1" thickBot="1">
      <c r="B46" s="535" t="s">
        <v>199</v>
      </c>
      <c r="C46" s="536"/>
      <c r="D46" s="536"/>
      <c r="E46" s="537"/>
      <c r="F46" s="468">
        <v>0</v>
      </c>
      <c r="G46" s="469">
        <v>0</v>
      </c>
      <c r="H46" s="469">
        <v>0</v>
      </c>
      <c r="I46" s="469">
        <f>G46+H46</f>
        <v>0</v>
      </c>
      <c r="J46" s="469">
        <f>I46-F46</f>
        <v>0</v>
      </c>
      <c r="K46" s="273">
        <f t="shared" si="0"/>
        <v>0</v>
      </c>
      <c r="L46" s="470">
        <v>0</v>
      </c>
    </row>
    <row r="47" spans="2:13" ht="24.6">
      <c r="B47" s="76"/>
      <c r="C47" s="76"/>
      <c r="D47" s="76"/>
      <c r="E47" s="76"/>
      <c r="F47" s="389"/>
      <c r="G47" s="76"/>
      <c r="H47" s="76"/>
      <c r="I47" s="76"/>
      <c r="J47" s="76"/>
      <c r="K47" s="76"/>
      <c r="L47" s="76"/>
    </row>
    <row r="48" spans="2:13" ht="24.6">
      <c r="B48" s="102"/>
      <c r="C48" s="76"/>
      <c r="D48" s="76"/>
      <c r="E48" s="76"/>
      <c r="F48" s="389"/>
      <c r="G48" s="76"/>
      <c r="H48" s="76"/>
      <c r="I48" s="76"/>
      <c r="J48" s="76"/>
      <c r="K48" s="76"/>
      <c r="L48" s="76"/>
    </row>
    <row r="49" spans="2:13" ht="20.25" customHeight="1">
      <c r="B49" s="520"/>
      <c r="C49" s="520"/>
      <c r="D49" s="520"/>
      <c r="E49" s="520"/>
      <c r="F49" s="520"/>
      <c r="G49" s="520"/>
      <c r="H49" s="520"/>
      <c r="I49" s="520"/>
      <c r="J49" s="520"/>
      <c r="K49" s="520"/>
      <c r="L49" s="520"/>
    </row>
    <row r="50" spans="2:13" ht="24" hidden="1" customHeight="1">
      <c r="B50" s="521" t="s">
        <v>200</v>
      </c>
      <c r="C50" s="521"/>
      <c r="D50" s="521"/>
      <c r="E50" s="521"/>
      <c r="F50" s="521"/>
      <c r="G50" s="521"/>
      <c r="H50" s="521"/>
      <c r="I50" s="521"/>
      <c r="J50" s="521"/>
      <c r="K50" s="521"/>
      <c r="L50" s="521"/>
    </row>
    <row r="51" spans="2:13">
      <c r="B51" s="471"/>
      <c r="C51" s="471"/>
      <c r="D51" s="471"/>
      <c r="E51" s="471"/>
      <c r="F51" s="472"/>
      <c r="G51" s="471"/>
      <c r="H51" s="471"/>
      <c r="I51" s="471"/>
      <c r="J51" s="471"/>
      <c r="K51" s="471"/>
      <c r="L51" s="471"/>
    </row>
    <row r="63" spans="2:13" ht="27">
      <c r="M63" s="473"/>
    </row>
    <row r="67" ht="21" customHeight="1"/>
  </sheetData>
  <mergeCells count="23">
    <mergeCell ref="B49:L49"/>
    <mergeCell ref="B50:L50"/>
    <mergeCell ref="B39:E39"/>
    <mergeCell ref="B40:E40"/>
    <mergeCell ref="B42:E42"/>
    <mergeCell ref="B44:E44"/>
    <mergeCell ref="B45:E45"/>
    <mergeCell ref="B46:E46"/>
    <mergeCell ref="J13:L13"/>
    <mergeCell ref="B31:L31"/>
    <mergeCell ref="B34:C34"/>
    <mergeCell ref="B36:K36"/>
    <mergeCell ref="B37:E38"/>
    <mergeCell ref="G37:H37"/>
    <mergeCell ref="I37:I38"/>
    <mergeCell ref="J37:J38"/>
    <mergeCell ref="K37:K38"/>
    <mergeCell ref="K1:L1"/>
    <mergeCell ref="K2:L2"/>
    <mergeCell ref="B5:L5"/>
    <mergeCell ref="B7:L7"/>
    <mergeCell ref="B10:D10"/>
    <mergeCell ref="J10:L12"/>
  </mergeCells>
  <pageMargins left="0.23622047244094491" right="0.23622047244094491" top="0.74803149606299213" bottom="0" header="0.31496062992125984" footer="0"/>
  <pageSetup paperSize="9" scale="5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AF4F05-4462-4FDE-BBB7-0A120BAD40CA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82E391-81D4-4B1A-B20D-15942FE158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6D69ED-97D3-4DDE-8CA4-B3795BE221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24</vt:i4>
      </vt:variant>
      <vt:variant>
        <vt:lpstr>ช่วงที่มีชื่อ</vt:lpstr>
      </vt:variant>
      <vt:variant>
        <vt:i4>14</vt:i4>
      </vt:variant>
    </vt:vector>
  </HeadingPairs>
  <TitlesOfParts>
    <vt:vector size="38" baseType="lpstr">
      <vt:lpstr>คำชี้แจง </vt:lpstr>
      <vt:lpstr>ปก</vt:lpstr>
      <vt:lpstr>สารบัญ (2)</vt:lpstr>
      <vt:lpstr>สารบัญ</vt:lpstr>
      <vt:lpstr>1.รายนาม</vt:lpstr>
      <vt:lpstr>2.เอกสารประกอบการชี้แจง</vt:lpstr>
      <vt:lpstr>2.1สรุป</vt:lpstr>
      <vt:lpstr>2.2 แผนและผล</vt:lpstr>
      <vt:lpstr>3. สรุปวงเงิน</vt:lpstr>
      <vt:lpstr>4.เงินนอกงบประมาณ</vt:lpstr>
      <vt:lpstr>5.1โครงการที่ไม่แล้วเสร็จปี2562</vt:lpstr>
      <vt:lpstr>5.2โครงการที่ไม่แล้วเสร็จปี 63</vt:lpstr>
      <vt:lpstr>5.3โครงการที่ไม่แล้วเสร็จปี 64</vt:lpstr>
      <vt:lpstr>6.แผนงานโครงการจังหวัดจัดสรรอบจ</vt:lpstr>
      <vt:lpstr>7.สรุปงบเงินอุดหนุน ตามแผนงาน</vt:lpstr>
      <vt:lpstr>7.1 รายละเอียดงบเงินอุดหนุน</vt:lpstr>
      <vt:lpstr>8.โอนเปลี่ยนแปลง 63</vt:lpstr>
      <vt:lpstr>9. โอนเปลี่ยนแปลง 64</vt:lpstr>
      <vt:lpstr>10.สรุปภาพรวม</vt:lpstr>
      <vt:lpstr>11.1ครุภัณฑ์ปีเดียว</vt:lpstr>
      <vt:lpstr>12.1 สิ่งก่อสร้างปีเดียว</vt:lpstr>
      <vt:lpstr>13.สรุปมิติสิ่งก่อสร้าง</vt:lpstr>
      <vt:lpstr>แบบฟอร์มโฆษณา (2)</vt:lpstr>
      <vt:lpstr>ตัวอย่าง</vt:lpstr>
      <vt:lpstr>'2.2 แผนและผล'!Print_Area</vt:lpstr>
      <vt:lpstr>'4.เงินนอกงบประมาณ'!Print_Area</vt:lpstr>
      <vt:lpstr>'7.สรุปงบเงินอุดหนุน ตามแผนงาน'!Print_Area</vt:lpstr>
      <vt:lpstr>'10.สรุปภาพรวม'!Print_Titles</vt:lpstr>
      <vt:lpstr>'11.1ครุภัณฑ์ปีเดียว'!Print_Titles</vt:lpstr>
      <vt:lpstr>'12.1 สิ่งก่อสร้างปีเดียว'!Print_Titles</vt:lpstr>
      <vt:lpstr>'13.สรุปมิติสิ่งก่อสร้าง'!Print_Titles</vt:lpstr>
      <vt:lpstr>'5.1โครงการที่ไม่แล้วเสร็จปี2562'!Print_Titles</vt:lpstr>
      <vt:lpstr>'5.2โครงการที่ไม่แล้วเสร็จปี 63'!Print_Titles</vt:lpstr>
      <vt:lpstr>'5.3โครงการที่ไม่แล้วเสร็จปี 64'!Print_Titles</vt:lpstr>
      <vt:lpstr>'6.แผนงานโครงการจังหวัดจัดสรรอบจ'!Print_Titles</vt:lpstr>
      <vt:lpstr>'8.โอนเปลี่ยนแปลง 63'!Print_Titles</vt:lpstr>
      <vt:lpstr>'9. โอนเปลี่ยนแปลง 64'!Print_Titles</vt:lpstr>
      <vt:lpstr>'สารบัญ (2)'!Print_Titles</vt:lpstr>
    </vt:vector>
  </TitlesOfParts>
  <Company>Biotechnology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Mena</dc:creator>
  <cp:lastModifiedBy>TheMukA</cp:lastModifiedBy>
  <cp:lastPrinted>2021-07-02T03:46:49Z</cp:lastPrinted>
  <dcterms:created xsi:type="dcterms:W3CDTF">2011-11-15T06:59:24Z</dcterms:created>
  <dcterms:modified xsi:type="dcterms:W3CDTF">2021-07-02T03:57:04Z</dcterms:modified>
</cp:coreProperties>
</file>